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9" headerRowCount="1">
  <autoFilter ref="A4:E9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12:D17" headerRowCount="1">
  <autoFilter ref="A12:D17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9" headerRowCount="1">
  <autoFilter ref="A4:J9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12:J17" headerRowCount="1">
  <autoFilter ref="A12:J17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LB-1</t>
        </is>
      </c>
      <c r="B5" s="9" t="n">
        <v>68.73</v>
      </c>
      <c r="C5" s="9" t="n">
        <v>0.229</v>
      </c>
      <c r="D5" s="9" t="n">
        <v>0.152</v>
      </c>
      <c r="E5" s="9">
        <f>B5*C5*D5</f>
        <v/>
      </c>
    </row>
    <row r="6">
      <c r="A6" s="3" t="inlineStr">
        <is>
          <t>LB-2</t>
        </is>
      </c>
      <c r="B6" s="9" t="n">
        <v>68.73</v>
      </c>
      <c r="C6" s="9" t="n">
        <v>0.229</v>
      </c>
      <c r="D6" s="9" t="n">
        <v>0.203</v>
      </c>
      <c r="E6" s="9">
        <f>B6*C6*D6</f>
        <v/>
      </c>
    </row>
    <row r="7">
      <c r="A7" s="3" t="inlineStr">
        <is>
          <t>LB-3</t>
        </is>
      </c>
      <c r="B7" s="9" t="n">
        <v>68.73</v>
      </c>
      <c r="C7" s="9" t="n">
        <v>0.229</v>
      </c>
      <c r="D7" s="9" t="n">
        <v>0.305</v>
      </c>
      <c r="E7" s="9">
        <f>B7*C7*D7</f>
        <v/>
      </c>
    </row>
    <row r="8">
      <c r="A8" s="3" t="inlineStr">
        <is>
          <t>LB-4</t>
        </is>
      </c>
      <c r="B8" s="9" t="n">
        <v>68.73</v>
      </c>
      <c r="C8" s="9" t="n">
        <v>0.229</v>
      </c>
      <c r="D8" s="9" t="n">
        <v>0.305</v>
      </c>
      <c r="E8" s="9">
        <f>B8*C8*D8</f>
        <v/>
      </c>
    </row>
    <row r="9">
      <c r="A9" s="3" t="inlineStr">
        <is>
          <t>LB-5</t>
        </is>
      </c>
      <c r="B9" s="9" t="n">
        <v>68.73</v>
      </c>
      <c r="C9" s="9" t="n">
        <v>0.229</v>
      </c>
      <c r="D9" s="9" t="n">
        <v>0.305</v>
      </c>
      <c r="E9" s="9">
        <f>B9*C9*D9</f>
        <v/>
      </c>
    </row>
    <row r="11">
      <c r="A11" s="8" t="inlineStr">
        <is>
          <t>LB FORMWORK</t>
        </is>
      </c>
    </row>
    <row r="12">
      <c r="A12" s="2" t="inlineStr">
        <is>
          <t>LB Type</t>
        </is>
      </c>
      <c r="B12" s="2" t="inlineStr">
        <is>
          <t>Formwork Width (m)</t>
        </is>
      </c>
      <c r="C12" s="2" t="inlineStr">
        <is>
          <t>Total Length (m)</t>
        </is>
      </c>
      <c r="D12" s="2" t="inlineStr">
        <is>
          <t>Area (m²)</t>
        </is>
      </c>
    </row>
    <row r="13">
      <c r="A13" s="3" t="inlineStr">
        <is>
          <t>LB-1</t>
        </is>
      </c>
      <c r="B13" s="9" t="n">
        <v>0.533</v>
      </c>
      <c r="C13" s="9" t="n">
        <v>68.73</v>
      </c>
      <c r="D13" s="9">
        <f>B13*C13</f>
        <v/>
      </c>
    </row>
    <row r="14">
      <c r="A14" s="3" t="inlineStr">
        <is>
          <t>LB-2</t>
        </is>
      </c>
      <c r="B14" s="9" t="n">
        <v>0.635</v>
      </c>
      <c r="C14" s="9" t="n">
        <v>68.73</v>
      </c>
      <c r="D14" s="9">
        <f>B14*C14</f>
        <v/>
      </c>
    </row>
    <row r="15">
      <c r="A15" s="3" t="inlineStr">
        <is>
          <t>LB-3</t>
        </is>
      </c>
      <c r="B15" s="9" t="n">
        <v>0.839</v>
      </c>
      <c r="C15" s="9" t="n">
        <v>68.73</v>
      </c>
      <c r="D15" s="9">
        <f>B15*C15</f>
        <v/>
      </c>
    </row>
    <row r="16">
      <c r="A16" s="3" t="inlineStr">
        <is>
          <t>LB-4</t>
        </is>
      </c>
      <c r="B16" s="9" t="n">
        <v>0.839</v>
      </c>
      <c r="C16" s="9" t="n">
        <v>68.73</v>
      </c>
      <c r="D16" s="9">
        <f>B16*C16</f>
        <v/>
      </c>
    </row>
    <row r="17">
      <c r="A17" s="3" t="inlineStr">
        <is>
          <t>LB-5</t>
        </is>
      </c>
      <c r="B17" s="9" t="n">
        <v>0.839</v>
      </c>
      <c r="C17" s="9" t="n">
        <v>68.73</v>
      </c>
      <c r="D17" s="9">
        <f>B17*C17</f>
        <v/>
      </c>
    </row>
  </sheetData>
  <mergeCells count="3">
    <mergeCell ref="A11:D11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LB-1</t>
        </is>
      </c>
      <c r="B5" s="9" t="n">
        <v>8</v>
      </c>
      <c r="C5" s="9" t="n">
        <v>4</v>
      </c>
      <c r="D5" s="9" t="n">
        <v>68.73</v>
      </c>
      <c r="E5" s="9">
        <f>D5*C5</f>
        <v/>
      </c>
      <c r="F5" s="9" t="n">
        <v>20</v>
      </c>
      <c r="G5" s="9" t="n">
        <v>0.4</v>
      </c>
      <c r="H5" s="9">
        <f>F5*G5</f>
        <v/>
      </c>
      <c r="I5" s="9">
        <f>E5+H5</f>
        <v/>
      </c>
      <c r="J5" s="9">
        <f>I5*(B5^2/162)</f>
        <v/>
      </c>
    </row>
    <row r="6">
      <c r="A6" s="3" t="inlineStr">
        <is>
          <t>LB-2</t>
        </is>
      </c>
      <c r="B6" s="9" t="n">
        <v>8</v>
      </c>
      <c r="C6" s="9" t="n">
        <v>4</v>
      </c>
      <c r="D6" s="9" t="n">
        <v>68.73</v>
      </c>
      <c r="E6" s="9">
        <f>D6*C6</f>
        <v/>
      </c>
      <c r="F6" s="9" t="n">
        <v>20</v>
      </c>
      <c r="G6" s="9" t="n">
        <v>0.4</v>
      </c>
      <c r="H6" s="9">
        <f>F6*G6</f>
        <v/>
      </c>
      <c r="I6" s="9">
        <f>E6+H6</f>
        <v/>
      </c>
      <c r="J6" s="9">
        <f>I6*(B6^2/162)</f>
        <v/>
      </c>
    </row>
    <row r="7">
      <c r="A7" s="3" t="inlineStr">
        <is>
          <t>LB-3</t>
        </is>
      </c>
      <c r="B7" s="9" t="n">
        <v>10</v>
      </c>
      <c r="C7" s="9" t="n">
        <v>5</v>
      </c>
      <c r="D7" s="9" t="n">
        <v>68.73</v>
      </c>
      <c r="E7" s="9">
        <f>D7*C7</f>
        <v/>
      </c>
      <c r="F7" s="9" t="n">
        <v>25</v>
      </c>
      <c r="G7" s="9" t="n">
        <v>0.5</v>
      </c>
      <c r="H7" s="9">
        <f>F7*G7</f>
        <v/>
      </c>
      <c r="I7" s="9">
        <f>E7+H7</f>
        <v/>
      </c>
      <c r="J7" s="9">
        <f>I7*(B7^2/162)</f>
        <v/>
      </c>
    </row>
    <row r="8">
      <c r="A8" s="3" t="inlineStr">
        <is>
          <t>LB-4</t>
        </is>
      </c>
      <c r="B8" s="9" t="n">
        <v>10</v>
      </c>
      <c r="C8" s="9" t="n">
        <v>5</v>
      </c>
      <c r="D8" s="9" t="n">
        <v>68.73</v>
      </c>
      <c r="E8" s="9">
        <f>D8*C8</f>
        <v/>
      </c>
      <c r="F8" s="9" t="n">
        <v>25</v>
      </c>
      <c r="G8" s="9" t="n">
        <v>0.5</v>
      </c>
      <c r="H8" s="9">
        <f>F8*G8</f>
        <v/>
      </c>
      <c r="I8" s="9">
        <f>E8+H8</f>
        <v/>
      </c>
      <c r="J8" s="9">
        <f>I8*(B8^2/162)</f>
        <v/>
      </c>
    </row>
    <row r="9">
      <c r="A9" s="3" t="inlineStr">
        <is>
          <t>LB-5</t>
        </is>
      </c>
      <c r="B9" s="9" t="n">
        <v>12</v>
      </c>
      <c r="C9" s="9" t="n">
        <v>5</v>
      </c>
      <c r="D9" s="9" t="n">
        <v>68.73</v>
      </c>
      <c r="E9" s="9">
        <f>D9*C9</f>
        <v/>
      </c>
      <c r="F9" s="9" t="n">
        <v>25</v>
      </c>
      <c r="G9" s="9" t="n">
        <v>0.6</v>
      </c>
      <c r="H9" s="9">
        <f>F9*G9</f>
        <v/>
      </c>
      <c r="I9" s="9">
        <f>E9+H9</f>
        <v/>
      </c>
      <c r="J9" s="9">
        <f>I9*(B9^2/162)</f>
        <v/>
      </c>
    </row>
    <row r="11">
      <c r="A11" s="8" t="inlineStr">
        <is>
          <t>LB STIRRUPS</t>
        </is>
      </c>
    </row>
    <row r="12">
      <c r="A12" s="2" t="inlineStr">
        <is>
          <t>LB Type</t>
        </is>
      </c>
      <c r="B12" s="2" t="inlineStr">
        <is>
          <t>Width (mm)</t>
        </is>
      </c>
      <c r="C12" s="2" t="inlineStr">
        <is>
          <t>Depth (mm)</t>
        </is>
      </c>
      <c r="D12" s="2" t="inlineStr">
        <is>
          <t>Dia (mm)</t>
        </is>
      </c>
      <c r="E12" s="2" t="inlineStr">
        <is>
          <t>Spacing (mm)</t>
        </is>
      </c>
      <c r="F12" s="2" t="inlineStr">
        <is>
          <t>Beam Length (m)</t>
        </is>
      </c>
      <c r="G12" s="2" t="inlineStr">
        <is>
          <t>Stirrup L (m)</t>
        </is>
      </c>
      <c r="H12" s="2" t="inlineStr">
        <is>
          <t>No. Stirrups</t>
        </is>
      </c>
      <c r="I12" s="2" t="inlineStr">
        <is>
          <t>Total Length (m)</t>
        </is>
      </c>
      <c r="J12" s="2" t="inlineStr">
        <is>
          <t>Wt (kg)</t>
        </is>
      </c>
    </row>
    <row r="13">
      <c r="A13" s="3" t="inlineStr">
        <is>
          <t>LB-1</t>
        </is>
      </c>
      <c r="B13" s="9" t="n">
        <v>229</v>
      </c>
      <c r="C13" s="9" t="n">
        <v>152</v>
      </c>
      <c r="D13" s="9" t="n">
        <v>8</v>
      </c>
      <c r="E13" s="9" t="n">
        <v>229</v>
      </c>
      <c r="F13" s="9" t="n">
        <v>68.73</v>
      </c>
      <c r="G13" s="9" t="n">
        <v>0.822</v>
      </c>
      <c r="H13" s="9" t="n">
        <v>302</v>
      </c>
      <c r="I13" s="9" t="n">
        <v>248.24</v>
      </c>
      <c r="J13" s="9">
        <f>I13*(D13^2/162)</f>
        <v/>
      </c>
    </row>
    <row r="14">
      <c r="A14" s="3" t="inlineStr">
        <is>
          <t>LB-2</t>
        </is>
      </c>
      <c r="B14" s="9" t="n">
        <v>229</v>
      </c>
      <c r="C14" s="9" t="n">
        <v>203</v>
      </c>
      <c r="D14" s="9" t="n">
        <v>8</v>
      </c>
      <c r="E14" s="9" t="n">
        <v>229</v>
      </c>
      <c r="F14" s="9" t="n">
        <v>68.73</v>
      </c>
      <c r="G14" s="9" t="n">
        <v>0.924</v>
      </c>
      <c r="H14" s="9" t="n">
        <v>302</v>
      </c>
      <c r="I14" s="9" t="n">
        <v>279.05</v>
      </c>
      <c r="J14" s="9">
        <f>I14*(D14^2/162)</f>
        <v/>
      </c>
    </row>
    <row r="15">
      <c r="A15" s="3" t="inlineStr">
        <is>
          <t>LB-3</t>
        </is>
      </c>
      <c r="B15" s="9" t="n">
        <v>229</v>
      </c>
      <c r="C15" s="9" t="n">
        <v>305</v>
      </c>
      <c r="D15" s="9" t="n">
        <v>8</v>
      </c>
      <c r="E15" s="9" t="n">
        <v>229</v>
      </c>
      <c r="F15" s="9" t="n">
        <v>68.73</v>
      </c>
      <c r="G15" s="9" t="n">
        <v>1.128</v>
      </c>
      <c r="H15" s="9" t="n">
        <v>302</v>
      </c>
      <c r="I15" s="9" t="n">
        <v>340.66</v>
      </c>
      <c r="J15" s="9">
        <f>I15*(D15^2/162)</f>
        <v/>
      </c>
    </row>
    <row r="16">
      <c r="A16" s="3" t="inlineStr">
        <is>
          <t>LB-4</t>
        </is>
      </c>
      <c r="B16" s="9" t="n">
        <v>229</v>
      </c>
      <c r="C16" s="9" t="n">
        <v>305</v>
      </c>
      <c r="D16" s="9" t="n">
        <v>8</v>
      </c>
      <c r="E16" s="9" t="n">
        <v>229</v>
      </c>
      <c r="F16" s="9" t="n">
        <v>68.73</v>
      </c>
      <c r="G16" s="9" t="n">
        <v>1.128</v>
      </c>
      <c r="H16" s="9" t="n">
        <v>302</v>
      </c>
      <c r="I16" s="9" t="n">
        <v>340.66</v>
      </c>
      <c r="J16" s="9">
        <f>I16*(D16^2/162)</f>
        <v/>
      </c>
    </row>
    <row r="17">
      <c r="A17" s="3" t="inlineStr">
        <is>
          <t>LB-5</t>
        </is>
      </c>
      <c r="B17" s="9" t="n">
        <v>229</v>
      </c>
      <c r="C17" s="9" t="n">
        <v>305</v>
      </c>
      <c r="D17" s="9" t="n">
        <v>8</v>
      </c>
      <c r="E17" s="9" t="n">
        <v>229</v>
      </c>
      <c r="F17" s="9" t="n">
        <v>68.73</v>
      </c>
      <c r="G17" s="9" t="n">
        <v>1.128</v>
      </c>
      <c r="H17" s="9" t="n">
        <v>302</v>
      </c>
      <c r="I17" s="9" t="n">
        <v>340.66</v>
      </c>
      <c r="J17" s="9">
        <f>I17*(D17^2/162)</f>
        <v/>
      </c>
    </row>
  </sheetData>
  <mergeCells count="3">
    <mergeCell ref="A1:J1"/>
    <mergeCell ref="A3:J3"/>
    <mergeCell ref="A11:J1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2026-09-24T06:23:51Z</dcterms:created>
  <dcterms:modified xmlns:dcterms="http://purl.org/dc/terms/" xmlns:xsi="http://www.w3.org/2001/XMLSchema-instance" xsi:type="dcterms:W3CDTF">2026-09-24T06:23:51Z</dcterms:modified>
</cp:coreProperties>
</file>