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Finishes" sheetId="3" state="visible" r:id="rId3"/>
    <sheet xmlns:r="http://schemas.openxmlformats.org/officeDocument/2006/relationships" name="Reinforce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Work124" displayName="tbl_RccWork124" ref="A4:F7" headerRowCount="1">
  <autoFilter ref="A4:F7"/>
  <tableColumns count="6">
    <tableColumn id="1" name="Element"/>
    <tableColumn id="2" name="Nos"/>
    <tableColumn id="3" name="L (m)"/>
    <tableColumn id="4" name="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BrickworkInSteps" displayName="tbl_BrickworkInSteps" ref="A10:F11" headerRowCount="1">
  <autoFilter ref="A10:F11"/>
  <tableColumns count="6">
    <tableColumn id="1" name="Element"/>
    <tableColumn id="2" name="Nos"/>
    <tableColumn id="3" name="Width (m)"/>
    <tableColumn id="4" name="Tread (m)"/>
    <tableColumn id="5" name="Rise (m)"/>
    <tableColumn id="6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NewelPosts" displayName="tbl_NewelPosts" ref="A14:F15" headerRowCount="1">
  <autoFilter ref="A14:F15"/>
  <tableColumns count="6">
    <tableColumn id="1" name="Post"/>
    <tableColumn id="2" name="Nos"/>
    <tableColumn id="3" name="L (m)"/>
    <tableColumn id="4" name="B (m)"/>
    <tableColumn id="5" name="Height (m)"/>
    <tableColumn id="6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CementPlasterInSteps" displayName="tbl_CementPlasterInSteps" ref="A4:E5" headerRowCount="1">
  <autoFilter ref="A4:E5"/>
  <tableColumns count="5">
    <tableColumn id="1" name="Face"/>
    <tableColumn id="2" name="Nos"/>
    <tableColumn id="3" name="Width (m)"/>
    <tableColumn id="4" name="T+R (m)"/>
    <tableColumn id="5" name="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CementPlasterStepEnds" displayName="tbl_CementPlasterStepEnds" ref="A8:E9" headerRowCount="1">
  <autoFilter ref="A8:E9"/>
  <tableColumns count="5">
    <tableColumn id="1" name="Face"/>
    <tableColumn id="2" name="Nos"/>
    <tableColumn id="3" name="Tread (m)"/>
    <tableColumn id="4" name="Rise (m)"/>
    <tableColumn id="5" name="Area (m²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NosingInSteps" displayName="tbl_NosingInSteps" ref="A12:D13" headerRowCount="1">
  <autoFilter ref="A12:D13"/>
  <tableColumns count="4">
    <tableColumn id="1" name="Element"/>
    <tableColumn id="2" name="Nos"/>
    <tableColumn id="3" name="Width (m)"/>
    <tableColumn id="4" name="Length (rm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cFloorOnLandings" displayName="tbl_CcFloorOnLandings" ref="A16:E17" headerRowCount="1">
  <autoFilter ref="A16:E17"/>
  <tableColumns count="5">
    <tableColumn id="1" name="Element"/>
    <tableColumn id="2" name="Nos"/>
    <tableColumn id="3" name="L (m)"/>
    <tableColumn id="4" name="B (m)"/>
    <tableColumn id="5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ReinforcementBars" displayName="tbl_ReinforcementBars" ref="A4:G8" headerRowCount="1">
  <autoFilter ref="A4:G8"/>
  <tableColumns count="7">
    <tableColumn id="1" name="Bar group"/>
    <tableColumn id="2" name="Nos"/>
    <tableColumn id="3" name="Dia (mm)"/>
    <tableColumn id="4" name="Shape"/>
    <tableColumn id="5" name="L/Bar (m)"/>
    <tableColumn id="6" name="Unit (kg/m)"/>
    <tableColumn id="7" name="Wt (kg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RailingBars" displayName="tbl_RailingBars" ref="A11:G12" headerRowCount="1">
  <autoFilter ref="A11:G12"/>
  <tableColumns count="7">
    <tableColumn id="1" name="Bar group"/>
    <tableColumn id="2" name="Nos"/>
    <tableColumn id="3" name="Dia (mm)"/>
    <tableColumn id="4" name="Shape"/>
    <tableColumn id="5" name="L/Bar (m)"/>
    <tableColumn id="6" name="Unit (kg/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6" customWidth="1" min="3" max="3"/>
  </cols>
  <sheetData>
    <row r="1" ht="28" customHeight="1">
      <c r="A1" s="1" t="inlineStr">
        <is>
          <t>STAIRCASE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RCC work 1:2:4 (base, flights, landings)</t>
        </is>
      </c>
      <c r="B3" s="4" t="inlineStr">
        <is>
          <t>m³</t>
        </is>
      </c>
      <c r="C3" s="4">
        <f>SUM(tbl_RccWork124[Volume (m³)])</f>
        <v/>
      </c>
    </row>
    <row r="4">
      <c r="A4" s="3" t="inlineStr">
        <is>
          <t>Brickwork in steps 1:4</t>
        </is>
      </c>
      <c r="B4" s="4" t="inlineStr">
        <is>
          <t>m³</t>
        </is>
      </c>
      <c r="C4" s="4">
        <f>SUM(tbl_BrickworkInSteps[Volume (m³)])</f>
        <v/>
      </c>
    </row>
    <row r="5">
      <c r="A5" s="3" t="inlineStr">
        <is>
          <t>Cement plaster in steps 1:3</t>
        </is>
      </c>
      <c r="B5" s="4" t="inlineStr">
        <is>
          <t>m²</t>
        </is>
      </c>
      <c r="C5" s="5" t="n">
        <v>10.97</v>
      </c>
    </row>
    <row r="6">
      <c r="A6" s="3" t="inlineStr">
        <is>
          <t>2.5 cm nosing in steps</t>
        </is>
      </c>
      <c r="B6" s="4" t="inlineStr">
        <is>
          <t>rm</t>
        </is>
      </c>
      <c r="C6" s="4">
        <f>SUM(tbl_NosingInSteps[Length (rm)])</f>
        <v/>
      </c>
    </row>
    <row r="7">
      <c r="A7" s="3" t="inlineStr">
        <is>
          <t>2.5 cm CC floor on landings 1:2:4</t>
        </is>
      </c>
      <c r="B7" s="4" t="inlineStr">
        <is>
          <t>m²</t>
        </is>
      </c>
      <c r="C7" s="4">
        <f>SUM(tbl_CcFloorOnLandings[Area (m²)])</f>
        <v/>
      </c>
    </row>
    <row r="8">
      <c r="A8" s="3" t="inlineStr">
        <is>
          <t>Steel work (reinforcement + railing)</t>
        </is>
      </c>
      <c r="B8" s="4" t="inlineStr">
        <is>
          <t>kg</t>
        </is>
      </c>
      <c r="C8" s="5" t="n">
        <v>0</v>
      </c>
    </row>
    <row r="9">
      <c r="A9" s="3" t="inlineStr">
        <is>
          <t>RCC hand rail 1:2:4</t>
        </is>
      </c>
      <c r="B9" s="4" t="inlineStr">
        <is>
          <t>rm</t>
        </is>
      </c>
      <c r="C9" s="5" t="n">
        <v>6.42</v>
      </c>
    </row>
    <row r="10">
      <c r="A10" s="3" t="inlineStr">
        <is>
          <t>RCC newel posts 1:2:4</t>
        </is>
      </c>
      <c r="B10" s="4" t="inlineStr">
        <is>
          <t>m³</t>
        </is>
      </c>
      <c r="C10" s="4">
        <f>SUM(tbl_NewelPosts[Volume (m³)])</f>
        <v/>
      </c>
    </row>
    <row r="11">
      <c r="A11" s="3" t="inlineStr">
        <is>
          <t>Cap of newel posts</t>
        </is>
      </c>
      <c r="B11" s="4" t="inlineStr">
        <is>
          <t>nos</t>
        </is>
      </c>
      <c r="C11" s="5" t="n">
        <v>1</v>
      </c>
    </row>
    <row r="12">
      <c r="A12" s="6" t="inlineStr">
        <is>
          <t>TOTAL STEEL</t>
        </is>
      </c>
      <c r="B12" s="6" t="inlineStr">
        <is>
          <t>kg</t>
        </is>
      </c>
      <c r="C12" s="7">
        <f>SUM(tbl_ReinforcementBars[Wt (kg)],tbl_RailingBars[Wt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 ht="24" customHeight="1">
      <c r="A1" s="8" t="inlineStr">
        <is>
          <t>CIVIL WORKS – RCC, BRICKWORK &amp; NEWEL POSTS</t>
        </is>
      </c>
    </row>
    <row r="3">
      <c r="A3" s="9" t="inlineStr">
        <is>
          <t>RCC WORK 1:2:4</t>
        </is>
      </c>
    </row>
    <row r="4">
      <c r="A4" s="2" t="inlineStr">
        <is>
          <t>Element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base</t>
        </is>
      </c>
      <c r="B5" s="5" t="n">
        <v>1</v>
      </c>
      <c r="C5" s="5" t="n">
        <v>1.2</v>
      </c>
      <c r="D5" s="5" t="n">
        <v>0.5</v>
      </c>
      <c r="E5" s="5" t="n">
        <v>0.25</v>
      </c>
      <c r="F5" s="5">
        <f>B5*C5*D5*E5</f>
        <v/>
      </c>
    </row>
    <row r="6">
      <c r="A6" s="3" t="inlineStr">
        <is>
          <t>flights</t>
        </is>
      </c>
      <c r="B6" s="5" t="n">
        <v>2</v>
      </c>
      <c r="C6" s="5" t="n">
        <v>3.21</v>
      </c>
      <c r="D6" s="5" t="n">
        <v>1.2</v>
      </c>
      <c r="E6" s="5" t="n">
        <v>0.15</v>
      </c>
      <c r="F6" s="5">
        <f>B6*C6*D6*E6</f>
        <v/>
      </c>
    </row>
    <row r="7">
      <c r="A7" s="3" t="inlineStr">
        <is>
          <t>landings</t>
        </is>
      </c>
      <c r="B7" s="5" t="n">
        <v>2</v>
      </c>
      <c r="C7" s="5" t="n">
        <v>2.7</v>
      </c>
      <c r="D7" s="5" t="n">
        <v>1.5</v>
      </c>
      <c r="E7" s="5" t="n">
        <v>0.15</v>
      </c>
      <c r="F7" s="5">
        <f>B7*C7*D7*E7</f>
        <v/>
      </c>
    </row>
    <row r="9">
      <c r="A9" s="9" t="inlineStr">
        <is>
          <t>BRICKWORK IN STEPS</t>
        </is>
      </c>
    </row>
    <row r="10">
      <c r="A10" s="2" t="inlineStr">
        <is>
          <t>Element</t>
        </is>
      </c>
      <c r="B10" s="2" t="inlineStr">
        <is>
          <t>Nos</t>
        </is>
      </c>
      <c r="C10" s="2" t="inlineStr">
        <is>
          <t>Width (m)</t>
        </is>
      </c>
      <c r="D10" s="2" t="inlineStr">
        <is>
          <t>Tread (m)</t>
        </is>
      </c>
      <c r="E10" s="2" t="inlineStr">
        <is>
          <t>Rise (m)</t>
        </is>
      </c>
      <c r="F10" s="2" t="inlineStr">
        <is>
          <t>Volume (m³)</t>
        </is>
      </c>
    </row>
    <row r="11">
      <c r="A11" s="3" t="inlineStr">
        <is>
          <t>steps</t>
        </is>
      </c>
      <c r="B11" s="5" t="n">
        <v>22</v>
      </c>
      <c r="C11" s="5" t="n">
        <v>1.2</v>
      </c>
      <c r="D11" s="5" t="n">
        <v>0.25</v>
      </c>
      <c r="E11" s="5" t="n">
        <v>0.15</v>
      </c>
      <c r="F11" s="5">
        <f>B11*C11*0.5*D11*E11</f>
        <v/>
      </c>
    </row>
    <row r="13">
      <c r="A13" s="9" t="inlineStr">
        <is>
          <t>NEWEL POSTS</t>
        </is>
      </c>
    </row>
    <row r="14">
      <c r="A14" s="2" t="inlineStr">
        <is>
          <t>Post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Volume (m³)</t>
        </is>
      </c>
    </row>
    <row r="15">
      <c r="A15" s="3" t="inlineStr">
        <is>
          <t>p1</t>
        </is>
      </c>
      <c r="B15" s="5" t="n">
        <v>1</v>
      </c>
      <c r="C15" s="5" t="n">
        <v>0.1</v>
      </c>
      <c r="D15" s="5" t="n">
        <v>0.1</v>
      </c>
      <c r="E15" s="5" t="n">
        <v>1</v>
      </c>
      <c r="F15" s="5">
        <f>B15*C15*D15*E15</f>
        <v/>
      </c>
    </row>
    <row r="17">
      <c r="A17" s="9" t="inlineStr">
        <is>
          <t>HAND RAIL / NEWEL CAPS</t>
        </is>
      </c>
    </row>
    <row r="18">
      <c r="A18" s="2" t="inlineStr">
        <is>
          <t>Item</t>
        </is>
      </c>
      <c r="B18" s="2" t="inlineStr">
        <is>
          <t>Unit</t>
        </is>
      </c>
      <c r="C18" s="2" t="inlineStr">
        <is>
          <t>Quantity</t>
        </is>
      </c>
    </row>
    <row r="19">
      <c r="A19" s="3" t="inlineStr">
        <is>
          <t>RCC hand rail</t>
        </is>
      </c>
      <c r="B19" s="4" t="inlineStr">
        <is>
          <t>rm</t>
        </is>
      </c>
      <c r="C19" s="5" t="n">
        <v>6.42</v>
      </c>
    </row>
    <row r="20">
      <c r="A20" s="3" t="inlineStr">
        <is>
          <t>Cap of newel posts</t>
        </is>
      </c>
      <c r="B20" s="4" t="inlineStr">
        <is>
          <t>nos</t>
        </is>
      </c>
      <c r="C20" s="5" t="n">
        <v>1</v>
      </c>
    </row>
  </sheetData>
  <mergeCells count="5">
    <mergeCell ref="A13:F13"/>
    <mergeCell ref="A1:F1"/>
    <mergeCell ref="A9:F9"/>
    <mergeCell ref="A17:C17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FINISHES – PLASTER, NOSING &amp; CC FLOOR</t>
        </is>
      </c>
    </row>
    <row r="3">
      <c r="A3" s="9" t="inlineStr">
        <is>
          <t>CEMENT PLASTER IN STEPS</t>
        </is>
      </c>
    </row>
    <row r="4">
      <c r="A4" s="2" t="inlineStr">
        <is>
          <t>Face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T+R (m)</t>
        </is>
      </c>
      <c r="E4" s="2" t="inlineStr">
        <is>
          <t>Area (m²)</t>
        </is>
      </c>
    </row>
    <row r="5">
      <c r="A5" s="3" t="inlineStr">
        <is>
          <t>tread_rise</t>
        </is>
      </c>
      <c r="B5" s="5" t="n">
        <v>22</v>
      </c>
      <c r="C5" s="5" t="n">
        <v>1.2</v>
      </c>
      <c r="D5" s="5" t="n">
        <v>0.4</v>
      </c>
      <c r="E5" s="5">
        <f>B5*C5*D5</f>
        <v/>
      </c>
    </row>
    <row r="7">
      <c r="A7" s="9" t="inlineStr">
        <is>
          <t>CEMENT PLASTER – STEP ENDS</t>
        </is>
      </c>
    </row>
    <row r="8">
      <c r="A8" s="2" t="inlineStr">
        <is>
          <t>Face</t>
        </is>
      </c>
      <c r="B8" s="2" t="inlineStr">
        <is>
          <t>Nos</t>
        </is>
      </c>
      <c r="C8" s="2" t="inlineStr">
        <is>
          <t>Tread (m)</t>
        </is>
      </c>
      <c r="D8" s="2" t="inlineStr">
        <is>
          <t>Rise (m)</t>
        </is>
      </c>
      <c r="E8" s="2" t="inlineStr">
        <is>
          <t>Area (m²)</t>
        </is>
      </c>
    </row>
    <row r="9">
      <c r="A9" s="3" t="inlineStr">
        <is>
          <t>ends</t>
        </is>
      </c>
      <c r="B9" s="5" t="n">
        <v>22</v>
      </c>
      <c r="C9" s="5" t="n">
        <v>0.25</v>
      </c>
      <c r="D9" s="5" t="n">
        <v>0.15</v>
      </c>
      <c r="E9" s="5">
        <f>B9*0.5*C9*D9</f>
        <v/>
      </c>
    </row>
    <row r="11">
      <c r="A11" s="9" t="inlineStr">
        <is>
          <t>NOSING IN STEPS</t>
        </is>
      </c>
    </row>
    <row r="12">
      <c r="A12" s="2" t="inlineStr">
        <is>
          <t>Element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Length (rm)</t>
        </is>
      </c>
    </row>
    <row r="13">
      <c r="A13" s="3" t="inlineStr">
        <is>
          <t>nosing</t>
        </is>
      </c>
      <c r="B13" s="5" t="n">
        <v>22</v>
      </c>
      <c r="C13" s="5" t="n">
        <v>1.2</v>
      </c>
      <c r="D13" s="5">
        <f>B13*C13</f>
        <v/>
      </c>
    </row>
    <row r="15">
      <c r="A15" s="9" t="inlineStr">
        <is>
          <t>CC FLOOR ON LANDINGS</t>
        </is>
      </c>
    </row>
    <row r="16">
      <c r="A16" s="2" t="inlineStr">
        <is>
          <t>Element</t>
        </is>
      </c>
      <c r="B16" s="2" t="inlineStr">
        <is>
          <t>Nos</t>
        </is>
      </c>
      <c r="C16" s="2" t="inlineStr">
        <is>
          <t>L (m)</t>
        </is>
      </c>
      <c r="D16" s="2" t="inlineStr">
        <is>
          <t>B (m)</t>
        </is>
      </c>
      <c r="E16" s="2" t="inlineStr">
        <is>
          <t>Area (m²)</t>
        </is>
      </c>
    </row>
    <row r="17">
      <c r="A17" s="3" t="inlineStr">
        <is>
          <t>landings</t>
        </is>
      </c>
      <c r="B17" s="5" t="n">
        <v>2</v>
      </c>
      <c r="C17" s="5" t="n">
        <v>2.7</v>
      </c>
      <c r="D17" s="5" t="n">
        <v>1.2</v>
      </c>
      <c r="E17" s="5">
        <f>B17*C17*D17</f>
        <v/>
      </c>
    </row>
  </sheetData>
  <mergeCells count="5">
    <mergeCell ref="A15:E15"/>
    <mergeCell ref="A7:E7"/>
    <mergeCell ref="A1:E1"/>
    <mergeCell ref="A11:D11"/>
    <mergeCell ref="A3:E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&amp; RAILING DETAILS</t>
        </is>
      </c>
    </row>
    <row r="3">
      <c r="A3" s="9" t="inlineStr">
        <is>
          <t>REINFORCEMENT BARS</t>
        </is>
      </c>
    </row>
    <row r="4">
      <c r="A4" s="2" t="inlineStr">
        <is>
          <t>Bar group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Shape</t>
        </is>
      </c>
      <c r="E4" s="2" t="inlineStr">
        <is>
          <t>L/Bar (m)</t>
        </is>
      </c>
      <c r="F4" s="2" t="inlineStr">
        <is>
          <t>Unit (kg/m)</t>
        </is>
      </c>
      <c r="G4" s="2" t="inlineStr">
        <is>
          <t>Wt (kg)</t>
        </is>
      </c>
    </row>
    <row r="5">
      <c r="A5" s="3" t="inlineStr">
        <is>
          <t>Main reinforcement bars</t>
        </is>
      </c>
      <c r="B5" s="5" t="n">
        <v>0</v>
      </c>
      <c r="C5" s="5" t="n">
        <v>12</v>
      </c>
      <c r="D5" s="4" t="inlineStr">
        <is>
          <t>round</t>
        </is>
      </c>
      <c r="E5" s="5" t="n">
        <v>0</v>
      </c>
      <c r="F5" s="5" t="n">
        <v>0.89</v>
      </c>
      <c r="G5" s="5">
        <f>B5*E5*F5</f>
        <v/>
      </c>
    </row>
    <row r="6">
      <c r="A6" s="3" t="inlineStr">
        <is>
          <t>Distribution reinforcement bars</t>
        </is>
      </c>
      <c r="B6" s="5" t="n">
        <v>0</v>
      </c>
      <c r="C6" s="5" t="n">
        <v>8</v>
      </c>
      <c r="D6" s="4" t="inlineStr">
        <is>
          <t>round</t>
        </is>
      </c>
      <c r="E6" s="5" t="n">
        <v>0</v>
      </c>
      <c r="F6" s="5" t="n">
        <v>0.4</v>
      </c>
      <c r="G6" s="5">
        <f>B6*E6*F6</f>
        <v/>
      </c>
    </row>
    <row r="7">
      <c r="A7" s="3" t="inlineStr">
        <is>
          <t>Newel post main reinforcement</t>
        </is>
      </c>
      <c r="B7" s="5" t="n">
        <v>4</v>
      </c>
      <c r="C7" s="5" t="n">
        <v>8</v>
      </c>
      <c r="D7" s="4" t="inlineStr">
        <is>
          <t>round</t>
        </is>
      </c>
      <c r="E7" s="5" t="n">
        <v>0</v>
      </c>
      <c r="F7" s="5" t="n">
        <v>0.4</v>
      </c>
      <c r="G7" s="5">
        <f>B7*E7*F7</f>
        <v/>
      </c>
    </row>
    <row r="8">
      <c r="A8" s="3" t="inlineStr">
        <is>
          <t>Handrail reinforcement</t>
        </is>
      </c>
      <c r="B8" s="5" t="n">
        <v>2</v>
      </c>
      <c r="C8" s="5" t="n">
        <v>8</v>
      </c>
      <c r="D8" s="4" t="inlineStr">
        <is>
          <t>round</t>
        </is>
      </c>
      <c r="E8" s="5" t="n">
        <v>0</v>
      </c>
      <c r="F8" s="5" t="n">
        <v>0.4</v>
      </c>
      <c r="G8" s="5">
        <f>B8*E8*F8</f>
        <v/>
      </c>
    </row>
    <row r="10">
      <c r="A10" s="9" t="inlineStr">
        <is>
          <t>RAILING BARS</t>
        </is>
      </c>
    </row>
    <row r="11">
      <c r="A11" s="2" t="inlineStr">
        <is>
          <t>Bar group</t>
        </is>
      </c>
      <c r="B11" s="2" t="inlineStr">
        <is>
          <t>Nos</t>
        </is>
      </c>
      <c r="C11" s="2" t="inlineStr">
        <is>
          <t>Dia (mm)</t>
        </is>
      </c>
      <c r="D11" s="2" t="inlineStr">
        <is>
          <t>Shape</t>
        </is>
      </c>
      <c r="E11" s="2" t="inlineStr">
        <is>
          <t>L/Bar (m)</t>
        </is>
      </c>
      <c r="F11" s="2" t="inlineStr">
        <is>
          <t>Unit (kg/m)</t>
        </is>
      </c>
      <c r="G11" s="2" t="inlineStr">
        <is>
          <t>Wt (kg)</t>
        </is>
      </c>
    </row>
    <row r="12">
      <c r="A12" s="3" t="inlineStr">
        <is>
          <t>Railing bars</t>
        </is>
      </c>
      <c r="B12" s="5" t="n">
        <v>0</v>
      </c>
      <c r="C12" s="5" t="n">
        <v>16</v>
      </c>
      <c r="D12" s="4" t="inlineStr">
        <is>
          <t>square</t>
        </is>
      </c>
      <c r="E12" s="5" t="n">
        <v>0.9</v>
      </c>
      <c r="F12" s="5" t="n">
        <v>2.01</v>
      </c>
      <c r="G12" s="5">
        <f>B12*E12*F12</f>
        <v/>
      </c>
    </row>
  </sheetData>
  <mergeCells count="3">
    <mergeCell ref="A3:G3"/>
    <mergeCell ref="A1:G1"/>
    <mergeCell ref="A10:G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2026-09-21T06:29:04Z</dcterms:created>
  <dcterms:modified xmlns:dcterms="http://purl.org/dc/terms/" xmlns:xsi="http://www.w3.org/2001/XMLSchema-instance" xsi:type="dcterms:W3CDTF">2026-09-21T06:29:04Z</dcterms:modified>
</cp:coreProperties>
</file>