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nel Dimensions" sheetId="2" state="visible" r:id="rId2"/>
    <sheet xmlns:r="http://schemas.openxmlformats.org/officeDocument/2006/relationships" name="Civil Works" sheetId="3" state="visible" r:id="rId3"/>
    <sheet xmlns:r="http://schemas.openxmlformats.org/officeDocument/2006/relationships" name="Reinforcement" sheetId="4" state="visible" r:id="rId4"/>
    <sheet xmlns:r="http://schemas.openxmlformats.org/officeDocument/2006/relationships" name="Slab Pan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_PanelDimensions" displayName="tbl_PanelDimensions" ref="A4:K15" headerRowCount="1">
  <autoFilter ref="A4:K15"/>
  <tableColumns count="11">
    <tableColumn id="1" name="Slab"/>
    <tableColumn id="2" name="Panel"/>
    <tableColumn id="3" name="Type"/>
    <tableColumn id="4" name="Length c/c (m)"/>
    <tableColumn id="5" name="Width c/c (m)"/>
    <tableColumn id="6" name="Area (m²)"/>
    <tableColumn id="7" name="Thickness (m)"/>
    <tableColumn id="8" name="RCC Volume (m³)"/>
    <tableColumn id="9" name="Formwork (m²)"/>
    <tableColumn id="10" name="Grid Ref"/>
    <tableColumn id="11" name="No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Volumes" displayName="tbl_RccVolumes" ref="A4:D10" headerRowCount="1">
  <autoFilter ref="A4:D10"/>
  <tableColumns count="4">
    <tableColumn id="1" name="Slab"/>
    <tableColumn id="2" name="Total Area (m²)"/>
    <tableColumn id="3" name="Thickness (m)"/>
    <tableColumn id="4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ormwork" displayName="tbl_Formwork" ref="A13:C19" headerRowCount="1">
  <autoFilter ref="A13:C19"/>
  <tableColumns count="3">
    <tableColumn id="1" name="Slab"/>
    <tableColumn id="2" name="Soffit Area (m²)"/>
    <tableColumn id="3" name="Total Formwork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hortSpanReinforcement" displayName="tbl_ShortSpanReinforcement" ref="A4:E10" headerRowCount="1">
  <autoFilter ref="A4:E10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LongSpanReinforcement" displayName="tbl_LongSpanReinforcement" ref="A13:E19" headerRowCount="1">
  <autoFilter ref="A13:E19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TopDistributionBars" displayName="tbl_TopDistributionBars" ref="A22:E28" headerRowCount="1">
  <autoFilter ref="A22:E28"/>
  <tableColumns count="5">
    <tableColumn id="1" name="Slab"/>
    <tableColumn id="2" name="Zone Ratio"/>
    <tableColumn id="3" name="Required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anelSummary" displayName="tbl_PanelSummary" ref="A4:J10" headerRowCount="1">
  <autoFilter ref="A4:J10"/>
  <tableColumns count="10">
    <tableColumn id="1" name="Slab"/>
    <tableColumn id="2" name="Type"/>
    <tableColumn id="3" name="Area (m²)"/>
    <tableColumn id="4" name="Thickness (m)"/>
    <tableColumn id="5" name="SS Dia (mm)"/>
    <tableColumn id="6" name="SS Sp (m)"/>
    <tableColumn id="7" name="LS Dia (mm)"/>
    <tableColumn id="8" name="LS Sp (m)"/>
    <tableColumn id="9" name="Top Bars (kg)"/>
    <tableColumn id="10" name="Total Steel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SLAB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Slab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Slab Formwork</t>
        </is>
      </c>
      <c r="B4" s="4" t="inlineStr">
        <is>
          <t>m²</t>
        </is>
      </c>
      <c r="C4" s="4">
        <f>SUM(tbl_Formwork[Total Formwork (m²)])</f>
        <v/>
      </c>
    </row>
    <row r="5">
      <c r="A5" s="3" t="inlineStr">
        <is>
          <t>Slab Main Bars</t>
        </is>
      </c>
      <c r="B5" s="4" t="inlineStr">
        <is>
          <t>kg</t>
        </is>
      </c>
      <c r="C5" s="4">
        <f>SUM(tbl_ShortSpanReinforcement[Wt (kg)])</f>
        <v/>
      </c>
    </row>
    <row r="6">
      <c r="A6" s="3" t="inlineStr">
        <is>
          <t>Slab Cross Bars</t>
        </is>
      </c>
      <c r="B6" s="4" t="inlineStr">
        <is>
          <t>kg</t>
        </is>
      </c>
      <c r="C6" s="4">
        <f>SUM(tbl_LongSpanReinforcement[Wt (kg)])</f>
        <v/>
      </c>
    </row>
    <row r="7">
      <c r="A7" s="3" t="inlineStr">
        <is>
          <t>Slab Top Dist Bars</t>
        </is>
      </c>
      <c r="B7" s="4" t="inlineStr">
        <is>
          <t>kg</t>
        </is>
      </c>
      <c r="C7" s="4">
        <f>SUM(tbl_TopDistributionBars[Wt (kg)])</f>
        <v/>
      </c>
    </row>
    <row r="8">
      <c r="A8" s="5" t="inlineStr">
        <is>
          <t>Slab Total Steel</t>
        </is>
      </c>
      <c r="B8" s="5" t="inlineStr">
        <is>
          <t>kg</t>
        </is>
      </c>
      <c r="C8" s="6">
        <f>SUM(tbl_ShortSpanReinforcement[Wt (kg)],tbl_LongSpanReinforcement[Wt (kg)],tbl_TopDistributionBars[Wt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20" customWidth="1" min="11" max="11"/>
  </cols>
  <sheetData>
    <row r="1" ht="24" customHeight="1">
      <c r="A1" s="7" t="inlineStr">
        <is>
          <t>PANEL DIMENSIONS — LENGTH, WIDTH, RCC VOLUME &amp; FORMWORK</t>
        </is>
      </c>
    </row>
    <row r="3">
      <c r="A3" s="8" t="inlineStr">
        <is>
          <t>PANEL DIMENSIONS</t>
        </is>
      </c>
    </row>
    <row r="4">
      <c r="A4" s="2" t="inlineStr">
        <is>
          <t>Slab</t>
        </is>
      </c>
      <c r="B4" s="2" t="inlineStr">
        <is>
          <t>Panel</t>
        </is>
      </c>
      <c r="C4" s="2" t="inlineStr">
        <is>
          <t>Type</t>
        </is>
      </c>
      <c r="D4" s="2" t="inlineStr">
        <is>
          <t>Length c/c (m)</t>
        </is>
      </c>
      <c r="E4" s="2" t="inlineStr">
        <is>
          <t>Width c/c (m)</t>
        </is>
      </c>
      <c r="F4" s="2" t="inlineStr">
        <is>
          <t>Area (m²)</t>
        </is>
      </c>
      <c r="G4" s="2" t="inlineStr">
        <is>
          <t>Thickness (m)</t>
        </is>
      </c>
      <c r="H4" s="2" t="inlineStr">
        <is>
          <t>RCC Volume (m³)</t>
        </is>
      </c>
      <c r="I4" s="2" t="inlineStr">
        <is>
          <t>Formwork (m²)</t>
        </is>
      </c>
      <c r="J4" s="2" t="inlineStr">
        <is>
          <t>Grid Ref</t>
        </is>
      </c>
      <c r="K4" s="2" t="inlineStr">
        <is>
          <t>Note</t>
        </is>
      </c>
    </row>
    <row r="5">
      <c r="A5" s="3" t="inlineStr">
        <is>
          <t>S-1</t>
        </is>
      </c>
      <c r="B5" s="4" t="inlineStr">
        <is>
          <t>A1</t>
        </is>
      </c>
      <c r="C5" s="4" t="inlineStr">
        <is>
          <t>Oneway</t>
        </is>
      </c>
      <c r="D5" s="9" t="n">
        <v>1.676</v>
      </c>
      <c r="E5" s="9" t="n">
        <v>1.753</v>
      </c>
      <c r="F5" s="9">
        <f>D5*E5</f>
        <v/>
      </c>
      <c r="G5" s="9" t="n">
        <v>0.127</v>
      </c>
      <c r="H5" s="9">
        <f>F5*G5</f>
        <v/>
      </c>
      <c r="I5" s="9">
        <f>F5</f>
        <v/>
      </c>
      <c r="J5" s="4" t="inlineStr">
        <is>
          <t>A-B / 7-8</t>
        </is>
      </c>
      <c r="K5" s="4" t="inlineStr"/>
    </row>
    <row r="6">
      <c r="A6" s="3" t="inlineStr">
        <is>
          <t>S-1</t>
        </is>
      </c>
      <c r="B6" s="4" t="inlineStr">
        <is>
          <t>A2</t>
        </is>
      </c>
      <c r="C6" s="4" t="inlineStr">
        <is>
          <t>Oneway</t>
        </is>
      </c>
      <c r="D6" s="9" t="n">
        <v>1.676</v>
      </c>
      <c r="E6" s="9" t="n">
        <v>1.753</v>
      </c>
      <c r="F6" s="9">
        <f>D6*E6</f>
        <v/>
      </c>
      <c r="G6" s="9" t="n">
        <v>0.127</v>
      </c>
      <c r="H6" s="9">
        <f>F6*G6</f>
        <v/>
      </c>
      <c r="I6" s="9">
        <f>F6</f>
        <v/>
      </c>
      <c r="J6" s="4" t="inlineStr">
        <is>
          <t>A-B / 5-6</t>
        </is>
      </c>
      <c r="K6" s="4" t="inlineStr"/>
    </row>
    <row r="7">
      <c r="A7" s="3" t="inlineStr">
        <is>
          <t>S-1</t>
        </is>
      </c>
      <c r="B7" s="4" t="inlineStr">
        <is>
          <t>A3</t>
        </is>
      </c>
      <c r="C7" s="4" t="inlineStr">
        <is>
          <t>Oneway</t>
        </is>
      </c>
      <c r="D7" s="9" t="n">
        <v>1.143</v>
      </c>
      <c r="E7" s="9" t="n">
        <v>1.753</v>
      </c>
      <c r="F7" s="9">
        <f>D7*E7</f>
        <v/>
      </c>
      <c r="G7" s="9" t="n">
        <v>0.127</v>
      </c>
      <c r="H7" s="9">
        <f>F7*G7</f>
        <v/>
      </c>
      <c r="I7" s="9">
        <f>F7</f>
        <v/>
      </c>
      <c r="J7" s="4" t="inlineStr">
        <is>
          <t>B-C / 5-6</t>
        </is>
      </c>
      <c r="K7" s="4" t="inlineStr"/>
    </row>
    <row r="8">
      <c r="A8" s="3" t="inlineStr">
        <is>
          <t>S-1</t>
        </is>
      </c>
      <c r="B8" s="4" t="inlineStr">
        <is>
          <t>A4</t>
        </is>
      </c>
      <c r="C8" s="4" t="inlineStr">
        <is>
          <t>Oneway</t>
        </is>
      </c>
      <c r="D8" s="9" t="n">
        <v>1.753</v>
      </c>
      <c r="E8" s="9" t="n">
        <v>1.753</v>
      </c>
      <c r="F8" s="9">
        <f>D8*E8</f>
        <v/>
      </c>
      <c r="G8" s="9" t="n">
        <v>0.127</v>
      </c>
      <c r="H8" s="9">
        <f>F8*G8</f>
        <v/>
      </c>
      <c r="I8" s="9">
        <f>F8</f>
        <v/>
      </c>
      <c r="J8" s="4" t="inlineStr">
        <is>
          <t>C-D / 5-6</t>
        </is>
      </c>
      <c r="K8" s="4" t="inlineStr"/>
    </row>
    <row r="9">
      <c r="A9" s="3" t="inlineStr">
        <is>
          <t>S-2</t>
        </is>
      </c>
      <c r="B9" s="4" t="inlineStr">
        <is>
          <t>A1</t>
        </is>
      </c>
      <c r="C9" s="4" t="inlineStr">
        <is>
          <t>Twoway</t>
        </is>
      </c>
      <c r="D9" s="9" t="n">
        <v>2.819</v>
      </c>
      <c r="E9" s="9" t="n">
        <v>2.591</v>
      </c>
      <c r="F9" s="9">
        <f>D9*E9</f>
        <v/>
      </c>
      <c r="G9" s="9" t="n">
        <v>0.127</v>
      </c>
      <c r="H9" s="9">
        <f>F9*G9</f>
        <v/>
      </c>
      <c r="I9" s="9">
        <f>F9</f>
        <v/>
      </c>
      <c r="J9" s="4" t="inlineStr">
        <is>
          <t>A-C / 1-2</t>
        </is>
      </c>
      <c r="K9" s="4" t="inlineStr"/>
    </row>
    <row r="10">
      <c r="A10" s="3" t="inlineStr">
        <is>
          <t>S-2</t>
        </is>
      </c>
      <c r="B10" s="4" t="inlineStr">
        <is>
          <t>A2</t>
        </is>
      </c>
      <c r="C10" s="4" t="inlineStr">
        <is>
          <t>Twoway</t>
        </is>
      </c>
      <c r="D10" s="9" t="n">
        <v>2.921</v>
      </c>
      <c r="E10" s="9" t="n">
        <v>2.591</v>
      </c>
      <c r="F10" s="9">
        <f>D10*E10</f>
        <v/>
      </c>
      <c r="G10" s="9" t="n">
        <v>0.127</v>
      </c>
      <c r="H10" s="9">
        <f>F10*G10</f>
        <v/>
      </c>
      <c r="I10" s="9">
        <f>F10</f>
        <v/>
      </c>
      <c r="J10" s="4" t="inlineStr">
        <is>
          <t>C-E / 1-2</t>
        </is>
      </c>
      <c r="K10" s="4" t="inlineStr"/>
    </row>
    <row r="11">
      <c r="A11" s="3" t="inlineStr">
        <is>
          <t>S-3</t>
        </is>
      </c>
      <c r="B11" s="4" t="inlineStr">
        <is>
          <t>A1</t>
        </is>
      </c>
      <c r="C11" s="4" t="inlineStr">
        <is>
          <t>Twoway</t>
        </is>
      </c>
      <c r="D11" s="9" t="n">
        <v>1.143</v>
      </c>
      <c r="E11" s="9" t="n">
        <v>1.753</v>
      </c>
      <c r="F11" s="9">
        <f>D11*E11</f>
        <v/>
      </c>
      <c r="G11" s="9" t="n">
        <v>0.127</v>
      </c>
      <c r="H11" s="9">
        <f>F11*G11</f>
        <v/>
      </c>
      <c r="I11" s="9">
        <f>F11</f>
        <v/>
      </c>
      <c r="J11" s="4" t="inlineStr">
        <is>
          <t>B-C / 7-8</t>
        </is>
      </c>
      <c r="K11" s="4" t="inlineStr"/>
    </row>
    <row r="12">
      <c r="A12" s="3" t="inlineStr">
        <is>
          <t>S-3</t>
        </is>
      </c>
      <c r="B12" s="4" t="inlineStr">
        <is>
          <t>A2</t>
        </is>
      </c>
      <c r="C12" s="4" t="inlineStr">
        <is>
          <t>Twoway</t>
        </is>
      </c>
      <c r="D12" s="9" t="n">
        <v>1.753</v>
      </c>
      <c r="E12" s="9" t="n">
        <v>1.753</v>
      </c>
      <c r="F12" s="9">
        <f>D12*E12</f>
        <v/>
      </c>
      <c r="G12" s="9" t="n">
        <v>0.127</v>
      </c>
      <c r="H12" s="9">
        <f>F12*G12</f>
        <v/>
      </c>
      <c r="I12" s="9">
        <f>F12</f>
        <v/>
      </c>
      <c r="J12" s="4" t="inlineStr">
        <is>
          <t>C-D / 7-8</t>
        </is>
      </c>
      <c r="K12" s="4" t="inlineStr"/>
    </row>
    <row r="13">
      <c r="A13" s="3" t="inlineStr">
        <is>
          <t>S-4</t>
        </is>
      </c>
      <c r="B13" s="4" t="inlineStr">
        <is>
          <t>A1</t>
        </is>
      </c>
      <c r="C13" s="4" t="inlineStr">
        <is>
          <t>Oneway</t>
        </is>
      </c>
      <c r="D13" s="9" t="n">
        <v>2.819</v>
      </c>
      <c r="E13" s="9" t="n">
        <v>1.829</v>
      </c>
      <c r="F13" s="9">
        <f>D13*E13</f>
        <v/>
      </c>
      <c r="G13" s="9" t="n">
        <v>0.14</v>
      </c>
      <c r="H13" s="9">
        <f>F13*G13</f>
        <v/>
      </c>
      <c r="I13" s="9">
        <f>F13</f>
        <v/>
      </c>
      <c r="J13" s="4" t="inlineStr">
        <is>
          <t>A-C / 2-3</t>
        </is>
      </c>
      <c r="K13" s="4" t="inlineStr"/>
    </row>
    <row r="14">
      <c r="A14" s="3" t="inlineStr">
        <is>
          <t>S-5</t>
        </is>
      </c>
      <c r="B14" s="4" t="inlineStr">
        <is>
          <t>A1</t>
        </is>
      </c>
      <c r="C14" s="4" t="inlineStr">
        <is>
          <t>Twoway</t>
        </is>
      </c>
      <c r="D14" s="9" t="n">
        <v>2.921</v>
      </c>
      <c r="E14" s="9" t="n">
        <v>1.829</v>
      </c>
      <c r="F14" s="9">
        <f>D14*E14</f>
        <v/>
      </c>
      <c r="G14" s="9" t="n">
        <v>0.165</v>
      </c>
      <c r="H14" s="9">
        <f>F14*G14</f>
        <v/>
      </c>
      <c r="I14" s="9">
        <f>F14</f>
        <v/>
      </c>
      <c r="J14" s="4" t="inlineStr">
        <is>
          <t>C-E / 2-3</t>
        </is>
      </c>
      <c r="K14" s="4" t="inlineStr"/>
    </row>
    <row r="15">
      <c r="A15" s="3" t="inlineStr">
        <is>
          <t>S-6</t>
        </is>
      </c>
      <c r="B15" s="4" t="inlineStr">
        <is>
          <t>A1</t>
        </is>
      </c>
      <c r="C15" s="4" t="inlineStr">
        <is>
          <t>Cantilever</t>
        </is>
      </c>
      <c r="D15" s="9" t="n">
        <v>1.168</v>
      </c>
      <c r="E15" s="9" t="n">
        <v>1.753</v>
      </c>
      <c r="F15" s="9">
        <f>D15*E15</f>
        <v/>
      </c>
      <c r="G15" s="9" t="n">
        <v>0.152</v>
      </c>
      <c r="H15" s="9">
        <f>F15*G15</f>
        <v/>
      </c>
      <c r="I15" s="9">
        <f>F15</f>
        <v/>
      </c>
      <c r="J15" s="4" t="inlineStr">
        <is>
          <t>D-E / 7-8</t>
        </is>
      </c>
      <c r="K15" s="4" t="inlineStr">
        <is>
          <t>Sunk by 9"</t>
        </is>
      </c>
    </row>
  </sheetData>
  <mergeCells count="2">
    <mergeCell ref="A1:K1"/>
    <mergeCell ref="A3:K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Slab</t>
        </is>
      </c>
      <c r="B4" s="2" t="inlineStr">
        <is>
          <t>Total Area (m²)</t>
        </is>
      </c>
      <c r="C4" s="2" t="inlineStr">
        <is>
          <t>Thickness (m)</t>
        </is>
      </c>
      <c r="D4" s="2" t="inlineStr">
        <is>
          <t>Volume (m³)</t>
        </is>
      </c>
    </row>
    <row r="5">
      <c r="A5" s="3" t="inlineStr">
        <is>
          <t>S-1</t>
        </is>
      </c>
      <c r="B5" s="9" t="n">
        <v>10.953</v>
      </c>
      <c r="C5" s="9" t="n">
        <v>0.127</v>
      </c>
      <c r="D5" s="9">
        <f>B5*C5</f>
        <v/>
      </c>
    </row>
    <row r="6">
      <c r="A6" s="3" t="inlineStr">
        <is>
          <t>S-2</t>
        </is>
      </c>
      <c r="B6" s="9" t="n">
        <v>14.872</v>
      </c>
      <c r="C6" s="9" t="n">
        <v>0.127</v>
      </c>
      <c r="D6" s="9">
        <f>B6*C6</f>
        <v/>
      </c>
    </row>
    <row r="7">
      <c r="A7" s="3" t="inlineStr">
        <is>
          <t>S-3</t>
        </is>
      </c>
      <c r="B7" s="9" t="n">
        <v>5.077</v>
      </c>
      <c r="C7" s="9" t="n">
        <v>0.127</v>
      </c>
      <c r="D7" s="9">
        <f>B7*C7</f>
        <v/>
      </c>
    </row>
    <row r="8">
      <c r="A8" s="3" t="inlineStr">
        <is>
          <t>S-4</t>
        </is>
      </c>
      <c r="B8" s="9" t="n">
        <v>5.156</v>
      </c>
      <c r="C8" s="9" t="n">
        <v>0.14</v>
      </c>
      <c r="D8" s="9">
        <f>B8*C8</f>
        <v/>
      </c>
    </row>
    <row r="9">
      <c r="A9" s="3" t="inlineStr">
        <is>
          <t>S-5</t>
        </is>
      </c>
      <c r="B9" s="9" t="n">
        <v>5.343</v>
      </c>
      <c r="C9" s="9" t="n">
        <v>0.165</v>
      </c>
      <c r="D9" s="9">
        <f>B9*C9</f>
        <v/>
      </c>
    </row>
    <row r="10">
      <c r="A10" s="3" t="inlineStr">
        <is>
          <t>S-6</t>
        </is>
      </c>
      <c r="B10" s="9" t="n">
        <v>2.047</v>
      </c>
      <c r="C10" s="9" t="n">
        <v>0.152</v>
      </c>
      <c r="D10" s="9">
        <f>B10*C10</f>
        <v/>
      </c>
    </row>
    <row r="12">
      <c r="A12" s="8" t="inlineStr">
        <is>
          <t>FORMWORK</t>
        </is>
      </c>
    </row>
    <row r="13">
      <c r="A13" s="2" t="inlineStr">
        <is>
          <t>Slab</t>
        </is>
      </c>
      <c r="B13" s="2" t="inlineStr">
        <is>
          <t>Soffit Area (m²)</t>
        </is>
      </c>
      <c r="C13" s="2" t="inlineStr">
        <is>
          <t>Total Formwork (m²)</t>
        </is>
      </c>
    </row>
    <row r="14">
      <c r="A14" s="3" t="inlineStr">
        <is>
          <t>S-1</t>
        </is>
      </c>
      <c r="B14" s="9" t="n">
        <v>10.95</v>
      </c>
      <c r="C14" s="9">
        <f>B14</f>
        <v/>
      </c>
    </row>
    <row r="15">
      <c r="A15" s="3" t="inlineStr">
        <is>
          <t>S-2</t>
        </is>
      </c>
      <c r="B15" s="9" t="n">
        <v>14.87</v>
      </c>
      <c r="C15" s="9">
        <f>B15</f>
        <v/>
      </c>
    </row>
    <row r="16">
      <c r="A16" s="3" t="inlineStr">
        <is>
          <t>S-3</t>
        </is>
      </c>
      <c r="B16" s="9" t="n">
        <v>5.08</v>
      </c>
      <c r="C16" s="9">
        <f>B16</f>
        <v/>
      </c>
    </row>
    <row r="17">
      <c r="A17" s="3" t="inlineStr">
        <is>
          <t>S-4</t>
        </is>
      </c>
      <c r="B17" s="9" t="n">
        <v>5.16</v>
      </c>
      <c r="C17" s="9">
        <f>B17</f>
        <v/>
      </c>
    </row>
    <row r="18">
      <c r="A18" s="3" t="inlineStr">
        <is>
          <t>S-5</t>
        </is>
      </c>
      <c r="B18" s="9" t="n">
        <v>5.34</v>
      </c>
      <c r="C18" s="9">
        <f>B18</f>
        <v/>
      </c>
    </row>
    <row r="19">
      <c r="A19" s="3" t="inlineStr">
        <is>
          <t>S-6</t>
        </is>
      </c>
      <c r="B19" s="9" t="n">
        <v>2.05</v>
      </c>
      <c r="C19" s="9">
        <f>B19</f>
        <v/>
      </c>
    </row>
  </sheetData>
  <mergeCells count="3">
    <mergeCell ref="A12:C12"/>
    <mergeCell ref="A1:D1"/>
    <mergeCell ref="A3:D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4" customWidth="1" min="5" max="5"/>
  </cols>
  <sheetData>
    <row r="1" ht="24" customHeight="1">
      <c r="A1" s="7" t="inlineStr">
        <is>
          <t>REINFORCEMENT DETAILS</t>
        </is>
      </c>
    </row>
    <row r="3">
      <c r="A3" s="8" t="inlineStr">
        <is>
          <t>SHORT SPAN REINFORCEMENT</t>
        </is>
      </c>
    </row>
    <row r="4">
      <c r="A4" s="2" t="inlineStr">
        <is>
          <t>Slab</t>
        </is>
      </c>
      <c r="B4" s="2" t="inlineStr">
        <is>
          <t>Dia (mm)</t>
        </is>
      </c>
      <c r="C4" s="2" t="inlineStr">
        <is>
          <t>Spacing (m)</t>
        </is>
      </c>
      <c r="D4" s="2" t="inlineStr">
        <is>
          <t>Total Length (m)</t>
        </is>
      </c>
      <c r="E4" s="2" t="inlineStr">
        <is>
          <t>Wt (kg)</t>
        </is>
      </c>
    </row>
    <row r="5">
      <c r="A5" s="3" t="inlineStr">
        <is>
          <t>S-1</t>
        </is>
      </c>
      <c r="B5" s="9" t="n">
        <v>8</v>
      </c>
      <c r="C5" s="9" t="n">
        <v>0.152</v>
      </c>
      <c r="D5" s="9" t="n">
        <v>83.95999999999999</v>
      </c>
      <c r="E5" s="9">
        <f>D5*(B5^2/162)</f>
        <v/>
      </c>
    </row>
    <row r="6">
      <c r="A6" s="3" t="inlineStr">
        <is>
          <t>S-2</t>
        </is>
      </c>
      <c r="B6" s="9" t="n">
        <v>8</v>
      </c>
      <c r="C6" s="9" t="n">
        <v>0.152</v>
      </c>
      <c r="D6" s="9" t="n">
        <v>108.31</v>
      </c>
      <c r="E6" s="9">
        <f>D6*(B6^2/162)</f>
        <v/>
      </c>
    </row>
    <row r="7">
      <c r="A7" s="3" t="inlineStr">
        <is>
          <t>S-3</t>
        </is>
      </c>
      <c r="B7" s="9" t="n">
        <v>10</v>
      </c>
      <c r="C7" s="9" t="n">
        <v>0.178</v>
      </c>
      <c r="D7" s="9" t="n">
        <v>33.42</v>
      </c>
      <c r="E7" s="9">
        <f>D7*(B7^2/162)</f>
        <v/>
      </c>
    </row>
    <row r="8">
      <c r="A8" s="3" t="inlineStr">
        <is>
          <t>S-4</t>
        </is>
      </c>
      <c r="B8" s="9" t="n">
        <v>10</v>
      </c>
      <c r="C8" s="9" t="n">
        <v>0.152</v>
      </c>
      <c r="D8" s="9" t="n">
        <v>39.04</v>
      </c>
      <c r="E8" s="9">
        <f>D8*(B8^2/162)</f>
        <v/>
      </c>
    </row>
    <row r="9">
      <c r="A9" s="3" t="inlineStr">
        <is>
          <t>S-5</t>
        </is>
      </c>
      <c r="B9" s="9" t="n">
        <v>10</v>
      </c>
      <c r="C9" s="9" t="n">
        <v>0.127</v>
      </c>
      <c r="D9" s="9" t="n">
        <v>49.63</v>
      </c>
      <c r="E9" s="9">
        <f>D9*(B9^2/162)</f>
        <v/>
      </c>
    </row>
    <row r="10">
      <c r="A10" s="3" t="inlineStr">
        <is>
          <t>S-6</t>
        </is>
      </c>
      <c r="B10" s="9" t="n">
        <v>10</v>
      </c>
      <c r="C10" s="9" t="n">
        <v>0.152</v>
      </c>
      <c r="D10" s="9" t="n">
        <v>16.18</v>
      </c>
      <c r="E10" s="9">
        <f>D10*(B10^2/162)</f>
        <v/>
      </c>
    </row>
    <row r="12">
      <c r="A12" s="8" t="inlineStr">
        <is>
          <t>LONG SPAN REINFORCEMENT</t>
        </is>
      </c>
    </row>
    <row r="13">
      <c r="A13" s="2" t="inlineStr">
        <is>
          <t>Slab</t>
        </is>
      </c>
      <c r="B13" s="2" t="inlineStr">
        <is>
          <t>Dia (mm)</t>
        </is>
      </c>
      <c r="C13" s="2" t="inlineStr">
        <is>
          <t>Spacing (m)</t>
        </is>
      </c>
      <c r="D13" s="2" t="inlineStr">
        <is>
          <t>Total Length (m)</t>
        </is>
      </c>
      <c r="E13" s="2" t="inlineStr">
        <is>
          <t>Wt (kg)</t>
        </is>
      </c>
    </row>
    <row r="14">
      <c r="A14" s="3" t="inlineStr">
        <is>
          <t>S-1</t>
        </is>
      </c>
      <c r="B14" s="9" t="n">
        <v>8</v>
      </c>
      <c r="C14" s="9" t="n">
        <v>0.203</v>
      </c>
      <c r="D14" s="9" t="n">
        <v>62.6</v>
      </c>
      <c r="E14" s="9">
        <f>D14*(B14^2/162)</f>
        <v/>
      </c>
    </row>
    <row r="15">
      <c r="A15" s="3" t="inlineStr">
        <is>
          <t>S-2</t>
        </is>
      </c>
      <c r="B15" s="9" t="n">
        <v>8</v>
      </c>
      <c r="C15" s="9" t="n">
        <v>0.152</v>
      </c>
      <c r="D15" s="9" t="n">
        <v>108.5</v>
      </c>
      <c r="E15" s="9">
        <f>D15*(B15^2/162)</f>
        <v/>
      </c>
    </row>
    <row r="16">
      <c r="A16" s="3" t="inlineStr">
        <is>
          <t>S-3</t>
        </is>
      </c>
      <c r="B16" s="9" t="n">
        <v>8</v>
      </c>
      <c r="C16" s="9" t="n">
        <v>0.178</v>
      </c>
      <c r="D16" s="9" t="n">
        <v>32.25</v>
      </c>
      <c r="E16" s="9">
        <f>D16*(B16^2/162)</f>
        <v/>
      </c>
    </row>
    <row r="17">
      <c r="A17" s="3" t="inlineStr">
        <is>
          <t>S-4</t>
        </is>
      </c>
      <c r="B17" s="9" t="n">
        <v>8</v>
      </c>
      <c r="C17" s="9" t="n">
        <v>0.203</v>
      </c>
      <c r="D17" s="9" t="n">
        <v>29.63</v>
      </c>
      <c r="E17" s="9">
        <f>D17*(B17^2/162)</f>
        <v/>
      </c>
    </row>
    <row r="18">
      <c r="A18" s="3" t="inlineStr">
        <is>
          <t>S-5</t>
        </is>
      </c>
      <c r="B18" s="9" t="n">
        <v>10</v>
      </c>
      <c r="C18" s="9" t="n">
        <v>0.127</v>
      </c>
      <c r="D18" s="9" t="n">
        <v>46.52</v>
      </c>
      <c r="E18" s="9">
        <f>D18*(B18^2/162)</f>
        <v/>
      </c>
    </row>
    <row r="19">
      <c r="A19" s="3" t="inlineStr">
        <is>
          <t>S-6</t>
        </is>
      </c>
      <c r="B19" s="9" t="n">
        <v>8</v>
      </c>
      <c r="C19" s="9" t="n">
        <v>0.152</v>
      </c>
      <c r="D19" s="9" t="n">
        <v>15.18</v>
      </c>
      <c r="E19" s="9">
        <f>D19*(B19^2/162)</f>
        <v/>
      </c>
    </row>
    <row r="21">
      <c r="A21" s="8" t="inlineStr">
        <is>
          <t>TOP DISTRIBUTION BARS</t>
        </is>
      </c>
    </row>
    <row r="22">
      <c r="A22" s="2" t="inlineStr">
        <is>
          <t>Slab</t>
        </is>
      </c>
      <c r="B22" s="2" t="inlineStr">
        <is>
          <t>Zone Ratio</t>
        </is>
      </c>
      <c r="C22" s="2" t="inlineStr">
        <is>
          <t>Required</t>
        </is>
      </c>
      <c r="D22" s="2" t="inlineStr">
        <is>
          <t>Total Length (m)</t>
        </is>
      </c>
      <c r="E22" s="2" t="inlineStr">
        <is>
          <t>Wt (kg)</t>
        </is>
      </c>
    </row>
    <row r="23">
      <c r="A23" s="3" t="inlineStr">
        <is>
          <t>S-1</t>
        </is>
      </c>
      <c r="B23" s="9" t="n">
        <v>0.25</v>
      </c>
      <c r="C23" s="9" t="b">
        <v>1</v>
      </c>
      <c r="D23" s="9" t="n">
        <v>0</v>
      </c>
      <c r="E23" s="9" t="n">
        <v>15.16</v>
      </c>
    </row>
    <row r="24">
      <c r="A24" s="3" t="inlineStr">
        <is>
          <t>S-2</t>
        </is>
      </c>
      <c r="B24" s="9" t="n">
        <v>0.25</v>
      </c>
      <c r="C24" s="9" t="b">
        <v>1</v>
      </c>
      <c r="D24" s="9" t="n">
        <v>0</v>
      </c>
      <c r="E24" s="9" t="n">
        <v>45.42</v>
      </c>
    </row>
    <row r="25">
      <c r="A25" s="3" t="inlineStr">
        <is>
          <t>S-3</t>
        </is>
      </c>
      <c r="B25" s="9" t="n">
        <v>0.25</v>
      </c>
      <c r="C25" s="9" t="b">
        <v>1</v>
      </c>
      <c r="D25" s="9" t="n">
        <v>0</v>
      </c>
      <c r="E25" s="9" t="n">
        <v>19.42</v>
      </c>
    </row>
    <row r="26">
      <c r="A26" s="3" t="inlineStr">
        <is>
          <t>S-4</t>
        </is>
      </c>
      <c r="B26" s="9" t="n">
        <v>0.25</v>
      </c>
      <c r="C26" s="9" t="b">
        <v>1</v>
      </c>
      <c r="D26" s="9" t="n">
        <v>0</v>
      </c>
      <c r="E26" s="9" t="n">
        <v>9.92</v>
      </c>
    </row>
    <row r="27">
      <c r="A27" s="3" t="inlineStr">
        <is>
          <t>S-5</t>
        </is>
      </c>
      <c r="B27" s="9" t="n">
        <v>0.25</v>
      </c>
      <c r="C27" s="9" t="b">
        <v>1</v>
      </c>
      <c r="D27" s="9" t="n">
        <v>0</v>
      </c>
      <c r="E27" s="9" t="n">
        <v>32.89</v>
      </c>
    </row>
    <row r="28">
      <c r="A28" s="3" t="inlineStr">
        <is>
          <t>S-6</t>
        </is>
      </c>
      <c r="B28" s="9" t="n">
        <v>0.25</v>
      </c>
      <c r="C28" s="9" t="b">
        <v>0</v>
      </c>
      <c r="D28" s="9" t="n">
        <v>0</v>
      </c>
      <c r="E28" s="9" t="n">
        <v>0</v>
      </c>
    </row>
  </sheetData>
  <mergeCells count="4">
    <mergeCell ref="A21:E21"/>
    <mergeCell ref="A1:E1"/>
    <mergeCell ref="A12:E12"/>
    <mergeCell ref="A3:E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4" customWidth="1" min="10" max="10"/>
  </cols>
  <sheetData>
    <row r="1" ht="24" customHeight="1">
      <c r="A1" s="7" t="inlineStr">
        <is>
          <t>SLAB PANEL DETAILS</t>
        </is>
      </c>
    </row>
    <row r="3">
      <c r="A3" s="8" t="inlineStr">
        <is>
          <t>PANEL SUMMARY</t>
        </is>
      </c>
    </row>
    <row r="4">
      <c r="A4" s="2" t="inlineStr">
        <is>
          <t>Slab</t>
        </is>
      </c>
      <c r="B4" s="2" t="inlineStr">
        <is>
          <t>Type</t>
        </is>
      </c>
      <c r="C4" s="2" t="inlineStr">
        <is>
          <t>Area (m²)</t>
        </is>
      </c>
      <c r="D4" s="2" t="inlineStr">
        <is>
          <t>Thickness (m)</t>
        </is>
      </c>
      <c r="E4" s="2" t="inlineStr">
        <is>
          <t>SS Dia (mm)</t>
        </is>
      </c>
      <c r="F4" s="2" t="inlineStr">
        <is>
          <t>SS Sp (m)</t>
        </is>
      </c>
      <c r="G4" s="2" t="inlineStr">
        <is>
          <t>LS Dia (mm)</t>
        </is>
      </c>
      <c r="H4" s="2" t="inlineStr">
        <is>
          <t>LS Sp (m)</t>
        </is>
      </c>
      <c r="I4" s="2" t="inlineStr">
        <is>
          <t>Top Bars (kg)</t>
        </is>
      </c>
      <c r="J4" s="2" t="inlineStr">
        <is>
          <t>Total Steel (kg)</t>
        </is>
      </c>
    </row>
    <row r="5">
      <c r="A5" s="3" t="inlineStr">
        <is>
          <t>S-1</t>
        </is>
      </c>
      <c r="B5" s="4" t="inlineStr">
        <is>
          <t>Oneway</t>
        </is>
      </c>
      <c r="C5" s="9" t="n">
        <v>10.953</v>
      </c>
      <c r="D5" s="9" t="n">
        <v>0.127</v>
      </c>
      <c r="E5" s="9" t="n">
        <v>8</v>
      </c>
      <c r="F5" s="9" t="n">
        <v>0.152</v>
      </c>
      <c r="G5" s="9" t="n">
        <v>8</v>
      </c>
      <c r="H5" s="9" t="n">
        <v>0.203</v>
      </c>
      <c r="I5" s="9" t="n">
        <v>15.16</v>
      </c>
      <c r="J5" s="9" t="n">
        <v>73.06</v>
      </c>
    </row>
    <row r="6">
      <c r="A6" s="3" t="inlineStr">
        <is>
          <t>S-2</t>
        </is>
      </c>
      <c r="B6" s="4" t="inlineStr">
        <is>
          <t>Twoway</t>
        </is>
      </c>
      <c r="C6" s="9" t="n">
        <v>14.872</v>
      </c>
      <c r="D6" s="9" t="n">
        <v>0.127</v>
      </c>
      <c r="E6" s="9" t="n">
        <v>8</v>
      </c>
      <c r="F6" s="9" t="n">
        <v>0.152</v>
      </c>
      <c r="G6" s="9" t="n">
        <v>8</v>
      </c>
      <c r="H6" s="9" t="n">
        <v>0.152</v>
      </c>
      <c r="I6" s="9" t="n">
        <v>45.42</v>
      </c>
      <c r="J6" s="9" t="n">
        <v>131.08</v>
      </c>
    </row>
    <row r="7">
      <c r="A7" s="3" t="inlineStr">
        <is>
          <t>S-3</t>
        </is>
      </c>
      <c r="B7" s="4" t="inlineStr">
        <is>
          <t>Twoway</t>
        </is>
      </c>
      <c r="C7" s="9" t="n">
        <v>5.077</v>
      </c>
      <c r="D7" s="9" t="n">
        <v>0.127</v>
      </c>
      <c r="E7" s="9" t="n">
        <v>10</v>
      </c>
      <c r="F7" s="9" t="n">
        <v>0.178</v>
      </c>
      <c r="G7" s="9" t="n">
        <v>8</v>
      </c>
      <c r="H7" s="9" t="n">
        <v>0.178</v>
      </c>
      <c r="I7" s="9" t="n">
        <v>19.42</v>
      </c>
      <c r="J7" s="9" t="n">
        <v>52.79</v>
      </c>
    </row>
    <row r="8">
      <c r="A8" s="3" t="inlineStr">
        <is>
          <t>S-4</t>
        </is>
      </c>
      <c r="B8" s="4" t="inlineStr">
        <is>
          <t>Oneway</t>
        </is>
      </c>
      <c r="C8" s="9" t="n">
        <v>5.156</v>
      </c>
      <c r="D8" s="9" t="n">
        <v>0.14</v>
      </c>
      <c r="E8" s="9" t="n">
        <v>10</v>
      </c>
      <c r="F8" s="9" t="n">
        <v>0.152</v>
      </c>
      <c r="G8" s="9" t="n">
        <v>8</v>
      </c>
      <c r="H8" s="9" t="n">
        <v>0.203</v>
      </c>
      <c r="I8" s="9" t="n">
        <v>9.92</v>
      </c>
      <c r="J8" s="9" t="n">
        <v>45.73</v>
      </c>
    </row>
    <row r="9">
      <c r="A9" s="3" t="inlineStr">
        <is>
          <t>S-5</t>
        </is>
      </c>
      <c r="B9" s="4" t="inlineStr">
        <is>
          <t>Twoway</t>
        </is>
      </c>
      <c r="C9" s="9" t="n">
        <v>5.343</v>
      </c>
      <c r="D9" s="9" t="n">
        <v>0.165</v>
      </c>
      <c r="E9" s="9" t="n">
        <v>10</v>
      </c>
      <c r="F9" s="9" t="n">
        <v>0.127</v>
      </c>
      <c r="G9" s="9" t="n">
        <v>10</v>
      </c>
      <c r="H9" s="9" t="n">
        <v>0.127</v>
      </c>
      <c r="I9" s="9" t="n">
        <v>32.89</v>
      </c>
      <c r="J9" s="9" t="n">
        <v>92.23</v>
      </c>
    </row>
    <row r="10">
      <c r="A10" s="3" t="inlineStr">
        <is>
          <t>S-6</t>
        </is>
      </c>
      <c r="B10" s="4" t="inlineStr">
        <is>
          <t>Cantilever</t>
        </is>
      </c>
      <c r="C10" s="9" t="n">
        <v>2.047</v>
      </c>
      <c r="D10" s="9" t="n">
        <v>0.152</v>
      </c>
      <c r="E10" s="9" t="n">
        <v>10</v>
      </c>
      <c r="F10" s="9" t="n">
        <v>0.152</v>
      </c>
      <c r="G10" s="9" t="n">
        <v>8</v>
      </c>
      <c r="H10" s="9" t="n">
        <v>0.152</v>
      </c>
      <c r="I10" s="9" t="n">
        <v>0</v>
      </c>
      <c r="J10" s="9" t="n">
        <v>15.99</v>
      </c>
    </row>
  </sheetData>
  <mergeCells count="2">
    <mergeCell ref="A1:J1"/>
    <mergeCell ref="A3:J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2026-09-11T06:00:34Z</dcterms:created>
  <dcterms:modified xmlns:dcterms="http://purl.org/dc/terms/" xmlns:xsi="http://www.w3.org/2001/XMLSchema-instance" xsi:type="dcterms:W3CDTF">2026-09-11T06:00:35Z</dcterms:modified>
</cp:coreProperties>
</file>