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Columns" displayName="tbl_RccColumns" ref="A4:F10" headerRowCount="1">
  <autoFilter ref="A4:F10"/>
  <tableColumns count="6">
    <tableColumn id="1" name="Column"/>
    <tableColumn id="2" name="Nos"/>
    <tableColumn id="3" name="L (m)"/>
    <tableColumn id="4" name="B (m)"/>
    <tableColumn id="5" name="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ColumnMainBars" displayName="tbl_ColumnMainBars" ref="A4:F10" headerRowCount="1">
  <autoFilter ref="A4:F10"/>
  <tableColumns count="6">
    <tableColumn id="1" name="Column"/>
    <tableColumn id="2" name="Nos"/>
    <tableColumn id="3" name="Dia (mm)"/>
    <tableColumn id="4" name="No. Bars"/>
    <tableColumn id="5" name="Bar Length (m)"/>
    <tableColumn id="6" name="Wt (kg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ColumnStirrups" displayName="tbl_ColumnStirrups" ref="A13:G19" headerRowCount="1">
  <autoFilter ref="A13:G19"/>
  <tableColumns count="7">
    <tableColumn id="1" name="Column"/>
    <tableColumn id="2" name="Nos"/>
    <tableColumn id="3" name="Col. Height (m)"/>
    <tableColumn id="4" name="No. Stirrups"/>
    <tableColumn id="5" name="Stirrup L (m)"/>
    <tableColumn id="6" name="Dia (mm)"/>
    <tableColumn id="7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FormworkColumns" displayName="tbl_FormworkColumns" ref="A4:F10" headerRowCount="1">
  <autoFilter ref="A4:F10"/>
  <tableColumns count="6">
    <tableColumn id="1" name="Column"/>
    <tableColumn id="2" name="Nos"/>
    <tableColumn id="3" name="L (m)"/>
    <tableColumn id="4" name="B (m)"/>
    <tableColumn id="5" name="Height (m)"/>
    <tableColumn id="6" name="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GF COLUMN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Column RCC(M25)</t>
        </is>
      </c>
      <c r="B3" s="4" t="inlineStr">
        <is>
          <t>m³</t>
        </is>
      </c>
      <c r="C3" s="4">
        <f>SUM(tbl_RccColumns[Volume (m³)])</f>
        <v/>
      </c>
    </row>
    <row r="4">
      <c r="A4" s="3" t="inlineStr">
        <is>
          <t>Column Formwork</t>
        </is>
      </c>
      <c r="B4" s="4" t="inlineStr">
        <is>
          <t>m²</t>
        </is>
      </c>
      <c r="C4" s="4">
        <f>SUM(tbl_FormworkColumns[Area (m²)])</f>
        <v/>
      </c>
    </row>
    <row r="5">
      <c r="A5" s="3" t="inlineStr">
        <is>
          <t>Column Main Bars</t>
        </is>
      </c>
      <c r="B5" s="4" t="inlineStr">
        <is>
          <t>kg</t>
        </is>
      </c>
      <c r="C5" s="4">
        <f>SUM(tbl_ColumnMainBars[Wt (kg)])</f>
        <v/>
      </c>
    </row>
    <row r="6">
      <c r="A6" s="3" t="inlineStr">
        <is>
          <t>Column Stirrups</t>
        </is>
      </c>
      <c r="B6" s="4" t="inlineStr">
        <is>
          <t>kg</t>
        </is>
      </c>
      <c r="C6" s="4">
        <f>SUM(tbl_ColumnStirrups[Wt (kg)])</f>
        <v/>
      </c>
    </row>
    <row r="7">
      <c r="A7" s="5" t="inlineStr">
        <is>
          <t>Column Total Steel</t>
        </is>
      </c>
      <c r="B7" s="5" t="inlineStr">
        <is>
          <t>kg</t>
        </is>
      </c>
      <c r="C7" s="6">
        <f>SUM(tbl_ColumnMainBars[Wt (kg)],tbl_ColumnStirrups[Wt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0" customWidth="1" min="4" max="4"/>
    <col width="8" customWidth="1" min="5" max="5"/>
    <col width="12" customWidth="1" min="6" max="6"/>
  </cols>
  <sheetData>
    <row r="1" ht="24" customHeight="1">
      <c r="A1" s="7" t="inlineStr">
        <is>
          <t>CIVIL WORKS – RCC COLUMN VOLUMES</t>
        </is>
      </c>
    </row>
    <row r="3">
      <c r="A3" s="8" t="inlineStr">
        <is>
          <t>RCC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 (m)</t>
        </is>
      </c>
      <c r="F4" s="2" t="inlineStr">
        <is>
          <t>Volume (m³)</t>
        </is>
      </c>
    </row>
    <row r="5">
      <c r="A5" s="3" t="inlineStr">
        <is>
          <t>sc1</t>
        </is>
      </c>
      <c r="B5" s="9" t="n">
        <v>2</v>
      </c>
      <c r="C5" s="9" t="n">
        <v>0.203</v>
      </c>
      <c r="D5" s="9" t="n">
        <v>0.203</v>
      </c>
      <c r="E5" s="9" t="n">
        <v>2.235</v>
      </c>
      <c r="F5" s="9">
        <f>B5*C5*D5*E5</f>
        <v/>
      </c>
    </row>
    <row r="6">
      <c r="A6" s="3" t="inlineStr">
        <is>
          <t>sc2</t>
        </is>
      </c>
      <c r="B6" s="9" t="n">
        <v>6</v>
      </c>
      <c r="C6" s="9" t="n">
        <v>0.381</v>
      </c>
      <c r="D6" s="9" t="n">
        <v>0.203</v>
      </c>
      <c r="E6" s="9" t="n">
        <v>2.235</v>
      </c>
      <c r="F6" s="9">
        <f>B6*C6*D6*E6</f>
        <v/>
      </c>
    </row>
    <row r="7">
      <c r="A7" s="3" t="inlineStr">
        <is>
          <t>sc3</t>
        </is>
      </c>
      <c r="B7" s="9" t="n">
        <v>5</v>
      </c>
      <c r="C7" s="9" t="n">
        <v>0.381</v>
      </c>
      <c r="D7" s="9" t="n">
        <v>0.203</v>
      </c>
      <c r="E7" s="9" t="n">
        <v>2.235</v>
      </c>
      <c r="F7" s="9">
        <f>B7*C7*D7*E7</f>
        <v/>
      </c>
    </row>
    <row r="8">
      <c r="A8" s="3" t="inlineStr">
        <is>
          <t>sc4</t>
        </is>
      </c>
      <c r="B8" s="9" t="n">
        <v>2</v>
      </c>
      <c r="C8" s="9" t="n">
        <v>0.457</v>
      </c>
      <c r="D8" s="9" t="n">
        <v>0.203</v>
      </c>
      <c r="E8" s="9" t="n">
        <v>2.235</v>
      </c>
      <c r="F8" s="9">
        <f>B8*C8*D8*E8</f>
        <v/>
      </c>
    </row>
    <row r="9">
      <c r="A9" s="3" t="inlineStr">
        <is>
          <t>sc5</t>
        </is>
      </c>
      <c r="B9" s="9" t="n">
        <v>2</v>
      </c>
      <c r="C9" s="9" t="n">
        <v>0.457</v>
      </c>
      <c r="D9" s="9" t="n">
        <v>0.203</v>
      </c>
      <c r="E9" s="9" t="n">
        <v>2.235</v>
      </c>
      <c r="F9" s="9">
        <f>B9*C9*D9*E9</f>
        <v/>
      </c>
    </row>
    <row r="10">
      <c r="A10" s="3" t="inlineStr">
        <is>
          <t>sc6</t>
        </is>
      </c>
      <c r="B10" s="9" t="n">
        <v>1</v>
      </c>
      <c r="C10" s="9" t="n">
        <v>0.203</v>
      </c>
      <c r="D10" s="9" t="n">
        <v>0.203</v>
      </c>
      <c r="E10" s="9" t="n">
        <v>2.235</v>
      </c>
      <c r="F10" s="9">
        <f>B10*C10*D10*E10</f>
        <v/>
      </c>
    </row>
  </sheetData>
  <mergeCells count="2">
    <mergeCell ref="A3:F3"/>
    <mergeCell ref="A1:F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8" customWidth="1" min="4" max="4"/>
    <col width="12" customWidth="1" min="5" max="5"/>
    <col width="12" customWidth="1" min="6" max="6"/>
  </cols>
  <sheetData>
    <row r="1" ht="24" customHeight="1">
      <c r="A1" s="7" t="inlineStr">
        <is>
          <t>REINFORCEMENT DETAILS</t>
        </is>
      </c>
    </row>
    <row r="3">
      <c r="A3" s="8" t="inlineStr">
        <is>
          <t>COLUMN MAIN BARS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No. Bars</t>
        </is>
      </c>
      <c r="E4" s="2" t="inlineStr">
        <is>
          <t>Bar Length (m)</t>
        </is>
      </c>
      <c r="F4" s="2" t="inlineStr">
        <is>
          <t>Wt (kg)</t>
        </is>
      </c>
    </row>
    <row r="5">
      <c r="A5" s="3" t="inlineStr">
        <is>
          <t>sc1</t>
        </is>
      </c>
      <c r="B5" s="9" t="n">
        <v>2</v>
      </c>
      <c r="C5" s="9" t="n">
        <v>12</v>
      </c>
      <c r="D5" s="9" t="n">
        <v>4</v>
      </c>
      <c r="E5" s="9" t="n">
        <v>3</v>
      </c>
      <c r="F5" s="9">
        <f>B5*D5*E5*(C5^2/162)</f>
        <v/>
      </c>
    </row>
    <row r="6">
      <c r="A6" s="3" t="inlineStr">
        <is>
          <t>sc2</t>
        </is>
      </c>
      <c r="B6" s="9" t="n">
        <v>6</v>
      </c>
      <c r="C6" s="9" t="n">
        <v>12</v>
      </c>
      <c r="D6" s="9" t="n">
        <v>6</v>
      </c>
      <c r="E6" s="9" t="n">
        <v>3</v>
      </c>
      <c r="F6" s="9">
        <f>B6*D6*E6*(C6^2/162)</f>
        <v/>
      </c>
    </row>
    <row r="7">
      <c r="A7" s="3" t="inlineStr">
        <is>
          <t>sc3</t>
        </is>
      </c>
      <c r="B7" s="9" t="n">
        <v>5</v>
      </c>
      <c r="C7" s="9" t="n">
        <v>12</v>
      </c>
      <c r="D7" s="9" t="n">
        <v>2</v>
      </c>
      <c r="E7" s="9" t="n">
        <v>3</v>
      </c>
      <c r="F7" s="9">
        <f>B7*D7*E7*(C7^2/162)</f>
        <v/>
      </c>
    </row>
    <row r="8">
      <c r="A8" s="3" t="inlineStr">
        <is>
          <t>sc4</t>
        </is>
      </c>
      <c r="B8" s="9" t="n">
        <v>2</v>
      </c>
      <c r="C8" s="9" t="n">
        <v>12</v>
      </c>
      <c r="D8" s="9" t="n">
        <v>4</v>
      </c>
      <c r="E8" s="9" t="n">
        <v>3</v>
      </c>
      <c r="F8" s="9">
        <f>B8*D8*E8*(C8^2/162)</f>
        <v/>
      </c>
    </row>
    <row r="9">
      <c r="A9" s="3" t="inlineStr">
        <is>
          <t>sc5</t>
        </is>
      </c>
      <c r="B9" s="9" t="n">
        <v>2</v>
      </c>
      <c r="C9" s="9" t="n">
        <v>16</v>
      </c>
      <c r="D9" s="9" t="n">
        <v>8</v>
      </c>
      <c r="E9" s="9" t="n">
        <v>3</v>
      </c>
      <c r="F9" s="9">
        <f>B9*D9*E9*(C9^2/162)</f>
        <v/>
      </c>
    </row>
    <row r="10">
      <c r="A10" s="3" t="inlineStr">
        <is>
          <t>sc6</t>
        </is>
      </c>
      <c r="B10" s="9" t="n">
        <v>1</v>
      </c>
      <c r="C10" s="9" t="n">
        <v>16</v>
      </c>
      <c r="D10" s="9" t="n">
        <v>4</v>
      </c>
      <c r="E10" s="9" t="n">
        <v>3</v>
      </c>
      <c r="F10" s="9">
        <f>B10*D10*E10*(C10^2/162)</f>
        <v/>
      </c>
    </row>
    <row r="12">
      <c r="A12" s="8" t="inlineStr">
        <is>
          <t>COLUMN STIRRUPS</t>
        </is>
      </c>
    </row>
    <row r="13">
      <c r="A13" s="2" t="inlineStr">
        <is>
          <t>Column</t>
        </is>
      </c>
      <c r="B13" s="2" t="inlineStr">
        <is>
          <t>Nos</t>
        </is>
      </c>
      <c r="C13" s="2" t="inlineStr">
        <is>
          <t>Col. Height (m)</t>
        </is>
      </c>
      <c r="D13" s="2" t="inlineStr">
        <is>
          <t>No. Stirrups</t>
        </is>
      </c>
      <c r="E13" s="2" t="inlineStr">
        <is>
          <t>Stirrup L (m)</t>
        </is>
      </c>
      <c r="F13" s="2" t="inlineStr">
        <is>
          <t>Dia (mm)</t>
        </is>
      </c>
      <c r="G13" s="2" t="inlineStr">
        <is>
          <t>Wt (kg)</t>
        </is>
      </c>
    </row>
    <row r="14">
      <c r="A14" s="3" t="inlineStr">
        <is>
          <t>sc1</t>
        </is>
      </c>
      <c r="B14" s="9" t="n">
        <v>2</v>
      </c>
      <c r="C14" s="9" t="n">
        <v>3</v>
      </c>
      <c r="D14" s="9" t="n">
        <v>14</v>
      </c>
      <c r="E14" s="9" t="n">
        <v>0.652</v>
      </c>
      <c r="F14" s="9" t="n">
        <v>8</v>
      </c>
      <c r="G14" s="9">
        <f>B14*D14*E14*(F14^2/162)</f>
        <v/>
      </c>
    </row>
    <row r="15">
      <c r="A15" s="3" t="inlineStr">
        <is>
          <t>sc2</t>
        </is>
      </c>
      <c r="B15" s="9" t="n">
        <v>6</v>
      </c>
      <c r="C15" s="9" t="n">
        <v>3</v>
      </c>
      <c r="D15" s="9" t="n">
        <v>14</v>
      </c>
      <c r="E15" s="9" t="n">
        <v>1.008</v>
      </c>
      <c r="F15" s="9" t="n">
        <v>8</v>
      </c>
      <c r="G15" s="9">
        <f>B15*D15*E15*(F15^2/162)</f>
        <v/>
      </c>
    </row>
    <row r="16">
      <c r="A16" s="3" t="inlineStr">
        <is>
          <t>sc3</t>
        </is>
      </c>
      <c r="B16" s="9" t="n">
        <v>5</v>
      </c>
      <c r="C16" s="9" t="n">
        <v>3</v>
      </c>
      <c r="D16" s="9" t="n">
        <v>14</v>
      </c>
      <c r="E16" s="9" t="n">
        <v>1.008</v>
      </c>
      <c r="F16" s="9" t="n">
        <v>8</v>
      </c>
      <c r="G16" s="9">
        <f>B16*D16*E16*(F16^2/162)</f>
        <v/>
      </c>
    </row>
    <row r="17">
      <c r="A17" s="3" t="inlineStr">
        <is>
          <t>sc4</t>
        </is>
      </c>
      <c r="B17" s="9" t="n">
        <v>2</v>
      </c>
      <c r="C17" s="9" t="n">
        <v>3</v>
      </c>
      <c r="D17" s="9" t="n">
        <v>14</v>
      </c>
      <c r="E17" s="9" t="n">
        <v>1.16</v>
      </c>
      <c r="F17" s="9" t="n">
        <v>8</v>
      </c>
      <c r="G17" s="9">
        <f>B17*D17*E17*(F17^2/162)</f>
        <v/>
      </c>
    </row>
    <row r="18">
      <c r="A18" s="3" t="inlineStr">
        <is>
          <t>sc5</t>
        </is>
      </c>
      <c r="B18" s="9" t="n">
        <v>2</v>
      </c>
      <c r="C18" s="9" t="n">
        <v>3</v>
      </c>
      <c r="D18" s="9" t="n">
        <v>14</v>
      </c>
      <c r="E18" s="9" t="n">
        <v>1.16</v>
      </c>
      <c r="F18" s="9" t="n">
        <v>8</v>
      </c>
      <c r="G18" s="9">
        <f>B18*D18*E18*(F18^2/162)</f>
        <v/>
      </c>
    </row>
    <row r="19">
      <c r="A19" s="3" t="inlineStr">
        <is>
          <t>sc6</t>
        </is>
      </c>
      <c r="B19" s="9" t="n">
        <v>1</v>
      </c>
      <c r="C19" s="9" t="n">
        <v>3</v>
      </c>
      <c r="D19" s="9" t="n">
        <v>14</v>
      </c>
      <c r="E19" s="9" t="n">
        <v>0.652</v>
      </c>
      <c r="F19" s="9" t="n">
        <v>8</v>
      </c>
      <c r="G19" s="9">
        <f>B19*D19*E19*(F19^2/162)</f>
        <v/>
      </c>
    </row>
  </sheetData>
  <mergeCells count="3">
    <mergeCell ref="A3:F3"/>
    <mergeCell ref="A1:G1"/>
    <mergeCell ref="A12:G12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 ht="24" customHeight="1">
      <c r="A1" s="7" t="inlineStr">
        <is>
          <t>FORMWORK DETAILS</t>
        </is>
      </c>
    </row>
    <row r="3">
      <c r="A3" s="8" t="inlineStr">
        <is>
          <t>FORMWORK –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Height (m)</t>
        </is>
      </c>
      <c r="F4" s="2" t="inlineStr">
        <is>
          <t>Area (m²)</t>
        </is>
      </c>
    </row>
    <row r="5">
      <c r="A5" s="3" t="inlineStr">
        <is>
          <t>sc1</t>
        </is>
      </c>
      <c r="B5" s="9" t="n">
        <v>2</v>
      </c>
      <c r="C5" s="9" t="n">
        <v>0.203</v>
      </c>
      <c r="D5" s="9" t="n">
        <v>0.203</v>
      </c>
      <c r="E5" s="9" t="n">
        <v>2.235</v>
      </c>
      <c r="F5" s="9">
        <f>B5*2*E5*(C5+D5)</f>
        <v/>
      </c>
    </row>
    <row r="6">
      <c r="A6" s="3" t="inlineStr">
        <is>
          <t>sc2</t>
        </is>
      </c>
      <c r="B6" s="9" t="n">
        <v>6</v>
      </c>
      <c r="C6" s="9" t="n">
        <v>0.381</v>
      </c>
      <c r="D6" s="9" t="n">
        <v>0.203</v>
      </c>
      <c r="E6" s="9" t="n">
        <v>2.235</v>
      </c>
      <c r="F6" s="9">
        <f>B6*2*E6*(C6+D6)</f>
        <v/>
      </c>
    </row>
    <row r="7">
      <c r="A7" s="3" t="inlineStr">
        <is>
          <t>sc3</t>
        </is>
      </c>
      <c r="B7" s="9" t="n">
        <v>5</v>
      </c>
      <c r="C7" s="9" t="n">
        <v>0.381</v>
      </c>
      <c r="D7" s="9" t="n">
        <v>0.203</v>
      </c>
      <c r="E7" s="9" t="n">
        <v>2.235</v>
      </c>
      <c r="F7" s="9">
        <f>B7*2*E7*(C7+D7)</f>
        <v/>
      </c>
    </row>
    <row r="8">
      <c r="A8" s="3" t="inlineStr">
        <is>
          <t>sc4</t>
        </is>
      </c>
      <c r="B8" s="9" t="n">
        <v>2</v>
      </c>
      <c r="C8" s="9" t="n">
        <v>0.457</v>
      </c>
      <c r="D8" s="9" t="n">
        <v>0.203</v>
      </c>
      <c r="E8" s="9" t="n">
        <v>2.235</v>
      </c>
      <c r="F8" s="9">
        <f>B8*2*E8*(C8+D8)</f>
        <v/>
      </c>
    </row>
    <row r="9">
      <c r="A9" s="3" t="inlineStr">
        <is>
          <t>sc5</t>
        </is>
      </c>
      <c r="B9" s="9" t="n">
        <v>2</v>
      </c>
      <c r="C9" s="9" t="n">
        <v>0.457</v>
      </c>
      <c r="D9" s="9" t="n">
        <v>0.203</v>
      </c>
      <c r="E9" s="9" t="n">
        <v>2.235</v>
      </c>
      <c r="F9" s="9">
        <f>B9*2*E9*(C9+D9)</f>
        <v/>
      </c>
    </row>
    <row r="10">
      <c r="A10" s="3" t="inlineStr">
        <is>
          <t>sc6</t>
        </is>
      </c>
      <c r="B10" s="9" t="n">
        <v>1</v>
      </c>
      <c r="C10" s="9" t="n">
        <v>0.203</v>
      </c>
      <c r="D10" s="9" t="n">
        <v>0.203</v>
      </c>
      <c r="E10" s="9" t="n">
        <v>2.235</v>
      </c>
      <c r="F10" s="9">
        <f>B10*2*E10*(C10+D10)</f>
        <v/>
      </c>
    </row>
  </sheetData>
  <mergeCells count="2">
    <mergeCell ref="A3:F3"/>
    <mergeCell ref="A1:F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2026-09-07T08:38:25Z</dcterms:created>
  <dcterms:modified xmlns:dcterms="http://purl.org/dc/terms/" xmlns:xsi="http://www.w3.org/2001/XMLSchema-instance" xsi:type="dcterms:W3CDTF">2026-09-07T08:38:25Z</dcterms:modified>
</cp:coreProperties>
</file>