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4.xml" ContentType="application/vnd.openxmlformats-officedocument.spreadsheetml.worksheet+xml"/>
  <Override PartName="/xl/tables/table5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13" headerRowCount="1">
  <autoFilter ref="A4:F13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6:I25" headerRowCount="1">
  <autoFilter ref="A16:I25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FootingMainReinforcement" displayName="tbl_FootingMainReinforcement" ref="A4:G13" headerRowCount="1">
  <autoFilter ref="A4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otingCrossReinforcement" displayName="tbl_FootingCrossReinforcement" ref="A16:G25" headerRowCount="1">
  <autoFilter ref="A16:G25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rmworkFootings" displayName="tbl_FormworkFootings" ref="A4:F13" headerRowCount="1">
  <autoFilter ref="A4:F13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/Relationships>
</file>

<file path=xl/worksheets/_rels/sheet4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60.9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5" t="n">
        <v>0</v>
      </c>
    </row>
    <row r="7">
      <c r="A7" s="3" t="inlineStr">
        <is>
          <t>FDNColumn RCC(M25)</t>
        </is>
      </c>
      <c r="B7" s="4" t="inlineStr">
        <is>
          <t>m³</t>
        </is>
      </c>
      <c r="C7" s="5" t="n">
        <v>0</v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5" t="n">
        <v>0</v>
      </c>
    </row>
    <row r="11">
      <c r="A11" s="3" t="inlineStr">
        <is>
          <t>Pedestal Stirrups</t>
        </is>
      </c>
      <c r="B11" s="4" t="inlineStr">
        <is>
          <t>kg</t>
        </is>
      </c>
      <c r="C11" s="5" t="n">
        <v>0</v>
      </c>
    </row>
    <row r="12">
      <c r="A12" s="3" t="inlineStr">
        <is>
          <t>FDNColumn Main Bars</t>
        </is>
      </c>
      <c r="B12" s="4" t="inlineStr">
        <is>
          <t>kg</t>
        </is>
      </c>
      <c r="C12" s="5" t="n">
        <v>0</v>
      </c>
    </row>
    <row r="13">
      <c r="A13" s="3" t="inlineStr">
        <is>
          <t>FDNColumn Stirrups</t>
        </is>
      </c>
      <c r="B13" s="4" t="inlineStr">
        <is>
          <t>kg</t>
        </is>
      </c>
      <c r="C13" s="5" t="n">
        <v>0</v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5" t="n">
        <v>0</v>
      </c>
    </row>
    <row r="16">
      <c r="A16" s="3" t="inlineStr">
        <is>
          <t>FDNColumn Formwork</t>
        </is>
      </c>
      <c r="B16" s="4" t="inlineStr">
        <is>
          <t>m²</t>
        </is>
      </c>
      <c r="C16" s="5" t="n">
        <v>0</v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1008.38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304.59</v>
      </c>
    </row>
    <row r="19">
      <c r="A19" s="6" t="inlineStr">
        <is>
          <t>TOTAL STEEL</t>
        </is>
      </c>
      <c r="B19" s="6" t="inlineStr">
        <is>
          <t>kg</t>
        </is>
      </c>
      <c r="C19" s="7" t="n">
        <v>9447.51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4</v>
      </c>
      <c r="C5" s="5" t="n">
        <v>1.68</v>
      </c>
      <c r="D5" s="5" t="n">
        <v>1.52</v>
      </c>
      <c r="E5" s="5" t="n">
        <v>1.6</v>
      </c>
      <c r="F5" s="5">
        <f>B5*C5*D5*E5</f>
        <v/>
      </c>
    </row>
    <row r="6">
      <c r="A6" s="3" t="inlineStr">
        <is>
          <t>f2</t>
        </is>
      </c>
      <c r="B6" s="5" t="n">
        <v>15</v>
      </c>
      <c r="C6" s="5" t="n">
        <v>1.83</v>
      </c>
      <c r="D6" s="5" t="n">
        <v>1.68</v>
      </c>
      <c r="E6" s="5" t="n">
        <v>1.6</v>
      </c>
      <c r="F6" s="5">
        <f>B6*C6*D6*E6</f>
        <v/>
      </c>
    </row>
    <row r="7">
      <c r="A7" s="3" t="inlineStr">
        <is>
          <t>f3</t>
        </is>
      </c>
      <c r="B7" s="5" t="n">
        <v>32</v>
      </c>
      <c r="C7" s="5" t="n">
        <v>1.98</v>
      </c>
      <c r="D7" s="5" t="n">
        <v>1.83</v>
      </c>
      <c r="E7" s="5" t="n">
        <v>1.6</v>
      </c>
      <c r="F7" s="5">
        <f>B7*C7*D7*E7</f>
        <v/>
      </c>
    </row>
    <row r="8">
      <c r="A8" s="3" t="inlineStr">
        <is>
          <t>f4</t>
        </is>
      </c>
      <c r="B8" s="5" t="n">
        <v>36</v>
      </c>
      <c r="C8" s="5" t="n">
        <v>2.13</v>
      </c>
      <c r="D8" s="5" t="n">
        <v>1.98</v>
      </c>
      <c r="E8" s="5" t="n">
        <v>1.6</v>
      </c>
      <c r="F8" s="5">
        <f>B8*C8*D8*E8</f>
        <v/>
      </c>
    </row>
    <row r="9">
      <c r="A9" s="3" t="inlineStr">
        <is>
          <t>f5</t>
        </is>
      </c>
      <c r="B9" s="5" t="n">
        <v>42</v>
      </c>
      <c r="C9" s="5" t="n">
        <v>2.29</v>
      </c>
      <c r="D9" s="5" t="n">
        <v>2.13</v>
      </c>
      <c r="E9" s="5" t="n">
        <v>1.6</v>
      </c>
      <c r="F9" s="5">
        <f>B9*C9*D9*E9</f>
        <v/>
      </c>
    </row>
    <row r="10">
      <c r="A10" s="3" t="inlineStr">
        <is>
          <t>f6</t>
        </is>
      </c>
      <c r="B10" s="5" t="n">
        <v>20</v>
      </c>
      <c r="C10" s="5" t="n">
        <v>2.44</v>
      </c>
      <c r="D10" s="5" t="n">
        <v>2.29</v>
      </c>
      <c r="E10" s="5" t="n">
        <v>1.6</v>
      </c>
      <c r="F10" s="5">
        <f>B10*C10*D10*E10</f>
        <v/>
      </c>
    </row>
    <row r="11">
      <c r="A11" s="3" t="inlineStr">
        <is>
          <t>f7</t>
        </is>
      </c>
      <c r="B11" s="5" t="n">
        <v>15</v>
      </c>
      <c r="C11" s="5" t="n">
        <v>2.59</v>
      </c>
      <c r="D11" s="5" t="n">
        <v>2.44</v>
      </c>
      <c r="E11" s="5" t="n">
        <v>1.6</v>
      </c>
      <c r="F11" s="5">
        <f>B11*C11*D11*E11</f>
        <v/>
      </c>
    </row>
    <row r="12">
      <c r="A12" s="3" t="inlineStr">
        <is>
          <t>f8</t>
        </is>
      </c>
      <c r="B12" s="5" t="n">
        <v>2</v>
      </c>
      <c r="C12" s="5" t="n">
        <v>3.89</v>
      </c>
      <c r="D12" s="5" t="n">
        <v>2.29</v>
      </c>
      <c r="E12" s="5" t="n">
        <v>1.6</v>
      </c>
      <c r="F12" s="5">
        <f>B12*C12*D12*E12</f>
        <v/>
      </c>
    </row>
    <row r="13">
      <c r="A13" s="3" t="inlineStr">
        <is>
          <t>f9</t>
        </is>
      </c>
      <c r="B13" s="5" t="n">
        <v>2</v>
      </c>
      <c r="C13" s="5" t="n">
        <v>2.44</v>
      </c>
      <c r="D13" s="5" t="n">
        <v>2.13</v>
      </c>
      <c r="E13" s="5" t="n">
        <v>1.6</v>
      </c>
      <c r="F13" s="5">
        <f>B13*C13*D13*E13</f>
        <v/>
      </c>
    </row>
    <row r="15">
      <c r="A15" s="9" t="inlineStr">
        <is>
          <t>RCC FOUNDATION</t>
        </is>
      </c>
    </row>
    <row r="16">
      <c r="A16" s="2" t="inlineStr">
        <is>
          <t>Footing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Depth (m)</t>
        </is>
      </c>
      <c r="F16" s="2" t="inlineStr">
        <is>
          <t>d1 (m)</t>
        </is>
      </c>
      <c r="G16" s="2" t="inlineStr">
        <is>
          <t>d2 (m)</t>
        </is>
      </c>
      <c r="H16" s="2" t="inlineStr">
        <is>
          <t>Top Area (m²)</t>
        </is>
      </c>
      <c r="I16" s="2" t="inlineStr">
        <is>
          <t>Volume (m³)</t>
        </is>
      </c>
    </row>
    <row r="17">
      <c r="A17" s="3" t="inlineStr">
        <is>
          <t>f1</t>
        </is>
      </c>
      <c r="B17" s="5" t="n">
        <v>4</v>
      </c>
      <c r="C17" s="5" t="n">
        <v>1.52</v>
      </c>
      <c r="D17" s="5" t="n">
        <v>1.37</v>
      </c>
      <c r="E17" s="5" t="n">
        <v>0.53</v>
      </c>
      <c r="F17" s="5" t="n">
        <v>0.15</v>
      </c>
      <c r="G17" s="5" t="n">
        <v>0.38</v>
      </c>
      <c r="H17" s="5" t="n">
        <v>0.1452</v>
      </c>
      <c r="I17" s="5">
        <f>IF(G17=0,B17*C17*D17*E17,B17*(C17*D17*F17+(C17*D17+H17)*G17/2))</f>
        <v/>
      </c>
    </row>
    <row r="18">
      <c r="A18" s="3" t="inlineStr">
        <is>
          <t>f2</t>
        </is>
      </c>
      <c r="B18" s="5" t="n">
        <v>15</v>
      </c>
      <c r="C18" s="5" t="n">
        <v>1.68</v>
      </c>
      <c r="D18" s="5" t="n">
        <v>1.52</v>
      </c>
      <c r="E18" s="5" t="n">
        <v>0.53</v>
      </c>
      <c r="F18" s="5" t="n">
        <v>0.15</v>
      </c>
      <c r="G18" s="5" t="n">
        <v>0.38</v>
      </c>
      <c r="H18" s="5" t="n">
        <v>0.1452</v>
      </c>
      <c r="I18" s="5">
        <f>IF(G18=0,B18*C18*D18*E18,B18*(C18*D18*F18+(C18*D18+H18)*G18/2))</f>
        <v/>
      </c>
    </row>
    <row r="19">
      <c r="A19" s="3" t="inlineStr">
        <is>
          <t>f3</t>
        </is>
      </c>
      <c r="B19" s="5" t="n">
        <v>32</v>
      </c>
      <c r="C19" s="5" t="n">
        <v>1.83</v>
      </c>
      <c r="D19" s="5" t="n">
        <v>1.68</v>
      </c>
      <c r="E19" s="5" t="n">
        <v>0.53</v>
      </c>
      <c r="F19" s="5" t="n">
        <v>0.15</v>
      </c>
      <c r="G19" s="5" t="n">
        <v>0.38</v>
      </c>
      <c r="H19" s="5" t="n">
        <v>0.1452</v>
      </c>
      <c r="I19" s="5">
        <f>IF(G19=0,B19*C19*D19*E19,B19*(C19*D19*F19+(C19*D19+H19)*G19/2))</f>
        <v/>
      </c>
    </row>
    <row r="20">
      <c r="A20" s="3" t="inlineStr">
        <is>
          <t>f4</t>
        </is>
      </c>
      <c r="B20" s="5" t="n">
        <v>36</v>
      </c>
      <c r="C20" s="5" t="n">
        <v>1.98</v>
      </c>
      <c r="D20" s="5" t="n">
        <v>1.83</v>
      </c>
      <c r="E20" s="5" t="n">
        <v>0.53</v>
      </c>
      <c r="F20" s="5" t="n">
        <v>0.15</v>
      </c>
      <c r="G20" s="5" t="n">
        <v>0.38</v>
      </c>
      <c r="H20" s="5" t="n">
        <v>0.1452</v>
      </c>
      <c r="I20" s="5">
        <f>IF(G20=0,B20*C20*D20*E20,B20*(C20*D20*F20+(C20*D20+H20)*G20/2))</f>
        <v/>
      </c>
    </row>
    <row r="21">
      <c r="A21" s="3" t="inlineStr">
        <is>
          <t>f5</t>
        </is>
      </c>
      <c r="B21" s="5" t="n">
        <v>42</v>
      </c>
      <c r="C21" s="5" t="n">
        <v>2.13</v>
      </c>
      <c r="D21" s="5" t="n">
        <v>1.98</v>
      </c>
      <c r="E21" s="5" t="n">
        <v>0.76</v>
      </c>
      <c r="F21" s="5" t="n">
        <v>0.15</v>
      </c>
      <c r="G21" s="5" t="n">
        <v>0.61</v>
      </c>
      <c r="H21" s="5" t="n">
        <v>0.1452</v>
      </c>
      <c r="I21" s="5">
        <f>IF(G21=0,B21*C21*D21*E21,B21*(C21*D21*F21+(C21*D21+H21)*G21/2))</f>
        <v/>
      </c>
    </row>
    <row r="22">
      <c r="A22" s="3" t="inlineStr">
        <is>
          <t>f6</t>
        </is>
      </c>
      <c r="B22" s="5" t="n">
        <v>20</v>
      </c>
      <c r="C22" s="5" t="n">
        <v>2.29</v>
      </c>
      <c r="D22" s="5" t="n">
        <v>2.13</v>
      </c>
      <c r="E22" s="5" t="n">
        <v>0.76</v>
      </c>
      <c r="F22" s="5" t="n">
        <v>0.15</v>
      </c>
      <c r="G22" s="5" t="n">
        <v>0.61</v>
      </c>
      <c r="H22" s="5" t="n">
        <v>0.1452</v>
      </c>
      <c r="I22" s="5">
        <f>IF(G22=0,B22*C22*D22*E22,B22*(C22*D22*F22+(C22*D22+H22)*G22/2))</f>
        <v/>
      </c>
    </row>
    <row r="23">
      <c r="A23" s="3" t="inlineStr">
        <is>
          <t>f7</t>
        </is>
      </c>
      <c r="B23" s="5" t="n">
        <v>15</v>
      </c>
      <c r="C23" s="5" t="n">
        <v>2.44</v>
      </c>
      <c r="D23" s="5" t="n">
        <v>2.29</v>
      </c>
      <c r="E23" s="5" t="n">
        <v>0.76</v>
      </c>
      <c r="F23" s="5" t="n">
        <v>0.15</v>
      </c>
      <c r="G23" s="5" t="n">
        <v>0.61</v>
      </c>
      <c r="H23" s="5" t="n">
        <v>0.1452</v>
      </c>
      <c r="I23" s="5">
        <f>IF(G23=0,B23*C23*D23*E23,B23*(C23*D23*F23+(C23*D23+H23)*G23/2))</f>
        <v/>
      </c>
    </row>
    <row r="24">
      <c r="A24" s="3" t="inlineStr">
        <is>
          <t>f8</t>
        </is>
      </c>
      <c r="B24" s="5" t="n">
        <v>2</v>
      </c>
      <c r="C24" s="5" t="n">
        <v>3.73</v>
      </c>
      <c r="D24" s="5" t="n">
        <v>2.13</v>
      </c>
      <c r="E24" s="5" t="n">
        <v>0.61</v>
      </c>
      <c r="F24" s="5" t="n">
        <v>0.61</v>
      </c>
      <c r="G24" s="5" t="n">
        <v>0</v>
      </c>
      <c r="H24" s="5" t="n">
        <v>0</v>
      </c>
      <c r="I24" s="5">
        <f>IF(G24=0,B24*C24*D24*E24,B24*(C24*D24*F24+(C24*D24+H24)*G24/2))</f>
        <v/>
      </c>
    </row>
    <row r="25">
      <c r="A25" s="3" t="inlineStr">
        <is>
          <t>f9</t>
        </is>
      </c>
      <c r="B25" s="5" t="n">
        <v>2</v>
      </c>
      <c r="C25" s="5" t="n">
        <v>2.29</v>
      </c>
      <c r="D25" s="5" t="n">
        <v>1.98</v>
      </c>
      <c r="E25" s="5" t="n">
        <v>0.61</v>
      </c>
      <c r="F25" s="5" t="n">
        <v>0.61</v>
      </c>
      <c r="G25" s="5" t="n">
        <v>0</v>
      </c>
      <c r="H25" s="5" t="n">
        <v>0</v>
      </c>
      <c r="I25" s="5">
        <f>IF(G25=0,B25*C25*D25*E25,B25*(C25*D25*F25+(C25*D25+H25)*G25/2))</f>
        <v/>
      </c>
    </row>
    <row r="27">
      <c r="A27" s="9" t="inlineStr">
        <is>
          <t>RCC PEDESTALS</t>
        </is>
      </c>
    </row>
    <row r="28">
      <c r="A28" s="2" t="inlineStr">
        <is>
          <t>Column</t>
        </is>
      </c>
      <c r="B28" s="2" t="inlineStr">
        <is>
          <t>Nos</t>
        </is>
      </c>
      <c r="C28" s="2" t="inlineStr">
        <is>
          <t>L (m)</t>
        </is>
      </c>
      <c r="D28" s="2" t="inlineStr">
        <is>
          <t>B (m)</t>
        </is>
      </c>
      <c r="E28" s="2" t="inlineStr">
        <is>
          <t>Height (m)</t>
        </is>
      </c>
      <c r="F28" s="2" t="inlineStr">
        <is>
          <t>Volume (m³)</t>
        </is>
      </c>
    </row>
    <row r="30">
      <c r="A30" s="9" t="inlineStr">
        <is>
          <t>RCC COLUMNS</t>
        </is>
      </c>
    </row>
    <row r="31">
      <c r="A31" s="2" t="inlineStr">
        <is>
          <t>Column</t>
        </is>
      </c>
      <c r="B31" s="2" t="inlineStr">
        <is>
          <t>Nos</t>
        </is>
      </c>
      <c r="C31" s="2" t="inlineStr">
        <is>
          <t>L (m)</t>
        </is>
      </c>
      <c r="D31" s="2" t="inlineStr">
        <is>
          <t>B (m)</t>
        </is>
      </c>
      <c r="E31" s="2" t="inlineStr">
        <is>
          <t>Height (m)</t>
        </is>
      </c>
      <c r="F31" s="2" t="inlineStr">
        <is>
          <t>Ped. Ded. (m)</t>
        </is>
      </c>
      <c r="G31" s="2" t="inlineStr">
        <is>
          <t>Volume (m³)</t>
        </is>
      </c>
    </row>
    <row r="33">
      <c r="A33" s="9" t="inlineStr">
        <is>
          <t>PCC / RFR / REMOVAL</t>
        </is>
      </c>
    </row>
    <row r="34">
      <c r="A34" s="2" t="inlineStr">
        <is>
          <t>Item</t>
        </is>
      </c>
      <c r="B34" s="2" t="inlineStr">
        <is>
          <t>Unit</t>
        </is>
      </c>
      <c r="C34" s="2" t="inlineStr">
        <is>
          <t>Quantity</t>
        </is>
      </c>
    </row>
    <row r="35">
      <c r="A35" s="3" t="inlineStr">
        <is>
          <t>PCC Volume</t>
        </is>
      </c>
      <c r="B35" s="4" t="inlineStr">
        <is>
          <t>m³</t>
        </is>
      </c>
      <c r="C35" s="5" t="n">
        <v>60.9</v>
      </c>
    </row>
    <row r="36">
      <c r="A36" s="3" t="inlineStr">
        <is>
          <t>RFR (with bulking)</t>
        </is>
      </c>
      <c r="B36" s="4" t="inlineStr">
        <is>
          <t>m³</t>
        </is>
      </c>
      <c r="C36" s="5" t="n">
        <v>1008.38</v>
      </c>
    </row>
    <row r="37">
      <c r="A37" s="3" t="inlineStr">
        <is>
          <t>Earth Removal</t>
        </is>
      </c>
      <c r="B37" s="4" t="inlineStr">
        <is>
          <t>m³</t>
        </is>
      </c>
      <c r="C37" s="5" t="n">
        <v>304.59</v>
      </c>
    </row>
  </sheetData>
  <mergeCells count="6">
    <mergeCell ref="A15:I15"/>
    <mergeCell ref="A33:C33"/>
    <mergeCell ref="A27:F27"/>
    <mergeCell ref="A1:I1"/>
    <mergeCell ref="A30:G30"/>
    <mergeCell ref="A3:F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4</v>
      </c>
      <c r="C5" s="5" t="n">
        <v>12</v>
      </c>
      <c r="D5" s="5" t="n">
        <v>0.152</v>
      </c>
      <c r="E5" s="5" t="n">
        <v>10</v>
      </c>
      <c r="F5" s="5" t="n">
        <v>15.76</v>
      </c>
      <c r="G5" s="5">
        <f>B5*F5*(C5^2/162)</f>
        <v/>
      </c>
    </row>
    <row r="6">
      <c r="A6" s="3" t="inlineStr">
        <is>
          <t>f2</t>
        </is>
      </c>
      <c r="B6" s="5" t="n">
        <v>15</v>
      </c>
      <c r="C6" s="5" t="n">
        <v>12</v>
      </c>
      <c r="D6" s="5" t="n">
        <v>0.152</v>
      </c>
      <c r="E6" s="5" t="n">
        <v>11</v>
      </c>
      <c r="F6" s="5" t="n">
        <v>19.01</v>
      </c>
      <c r="G6" s="5">
        <f>B6*F6*(C6^2/162)</f>
        <v/>
      </c>
    </row>
    <row r="7">
      <c r="A7" s="3" t="inlineStr">
        <is>
          <t>f3</t>
        </is>
      </c>
      <c r="B7" s="5" t="n">
        <v>32</v>
      </c>
      <c r="C7" s="5" t="n">
        <v>12</v>
      </c>
      <c r="D7" s="5" t="n">
        <v>0.152</v>
      </c>
      <c r="E7" s="5" t="n">
        <v>12</v>
      </c>
      <c r="F7" s="5" t="n">
        <v>22.57</v>
      </c>
      <c r="G7" s="5">
        <f>B7*F7*(C7^2/162)</f>
        <v/>
      </c>
    </row>
    <row r="8">
      <c r="A8" s="3" t="inlineStr">
        <is>
          <t>f4</t>
        </is>
      </c>
      <c r="B8" s="5" t="n">
        <v>36</v>
      </c>
      <c r="C8" s="5" t="n">
        <v>12</v>
      </c>
      <c r="D8" s="5" t="n">
        <v>0.152</v>
      </c>
      <c r="E8" s="5" t="n">
        <v>13</v>
      </c>
      <c r="F8" s="5" t="n">
        <v>26.43</v>
      </c>
      <c r="G8" s="5">
        <f>B8*F8*(C8^2/162)</f>
        <v/>
      </c>
    </row>
    <row r="9">
      <c r="A9" s="3" t="inlineStr">
        <is>
          <t>f5</t>
        </is>
      </c>
      <c r="B9" s="5" t="n">
        <v>42</v>
      </c>
      <c r="C9" s="5" t="n">
        <v>12</v>
      </c>
      <c r="D9" s="5" t="n">
        <v>0.127</v>
      </c>
      <c r="E9" s="5" t="n">
        <v>17</v>
      </c>
      <c r="F9" s="5" t="n">
        <v>37.16</v>
      </c>
      <c r="G9" s="5">
        <f>B9*F9*(C9^2/162)</f>
        <v/>
      </c>
    </row>
    <row r="10">
      <c r="A10" s="3" t="inlineStr">
        <is>
          <t>f6</t>
        </is>
      </c>
      <c r="B10" s="5" t="n">
        <v>20</v>
      </c>
      <c r="C10" s="5" t="n">
        <v>12</v>
      </c>
      <c r="D10" s="5" t="n">
        <v>0.127</v>
      </c>
      <c r="E10" s="5" t="n">
        <v>18</v>
      </c>
      <c r="F10" s="5" t="n">
        <v>42.08</v>
      </c>
      <c r="G10" s="5">
        <f>B10*F10*(C10^2/162)</f>
        <v/>
      </c>
    </row>
    <row r="11">
      <c r="A11" s="3" t="inlineStr">
        <is>
          <t>f7</t>
        </is>
      </c>
      <c r="B11" s="5" t="n">
        <v>15</v>
      </c>
      <c r="C11" s="5" t="n">
        <v>12</v>
      </c>
      <c r="D11" s="5" t="n">
        <v>0.127</v>
      </c>
      <c r="E11" s="5" t="n">
        <v>19</v>
      </c>
      <c r="F11" s="5" t="n">
        <v>47.31</v>
      </c>
      <c r="G11" s="5">
        <f>B11*F11*(C11^2/162)</f>
        <v/>
      </c>
    </row>
    <row r="12">
      <c r="A12" s="3" t="inlineStr">
        <is>
          <t>f8</t>
        </is>
      </c>
      <c r="B12" s="5" t="n">
        <v>2</v>
      </c>
      <c r="C12" s="5" t="n">
        <v>12</v>
      </c>
      <c r="D12" s="5" t="n">
        <v>0.152</v>
      </c>
      <c r="E12" s="5" t="n">
        <v>15</v>
      </c>
      <c r="F12" s="5" t="n">
        <v>63.66</v>
      </c>
      <c r="G12" s="5">
        <f>B12*F12*(C12^2/162)</f>
        <v/>
      </c>
    </row>
    <row r="13">
      <c r="A13" s="3" t="inlineStr">
        <is>
          <t>f9</t>
        </is>
      </c>
      <c r="B13" s="5" t="n">
        <v>2</v>
      </c>
      <c r="C13" s="5" t="n">
        <v>12</v>
      </c>
      <c r="D13" s="5" t="n">
        <v>0.152</v>
      </c>
      <c r="E13" s="5" t="n">
        <v>14</v>
      </c>
      <c r="F13" s="5" t="n">
        <v>39.14</v>
      </c>
      <c r="G13" s="5">
        <f>B13*F13*(C13^2/162)</f>
        <v/>
      </c>
    </row>
    <row r="15">
      <c r="A15" s="9" t="inlineStr">
        <is>
          <t>FOOTING CROSS REINFORCEMENT</t>
        </is>
      </c>
    </row>
    <row r="16">
      <c r="A16" s="2" t="inlineStr">
        <is>
          <t>Footing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Spacing (m)</t>
        </is>
      </c>
      <c r="E16" s="2" t="inlineStr">
        <is>
          <t>No. Bars</t>
        </is>
      </c>
      <c r="F16" s="2" t="inlineStr">
        <is>
          <t>L/Footing (m)</t>
        </is>
      </c>
      <c r="G16" s="2" t="inlineStr">
        <is>
          <t>Wt (kg)</t>
        </is>
      </c>
    </row>
    <row r="17">
      <c r="A17" s="3" t="inlineStr">
        <is>
          <t>f1</t>
        </is>
      </c>
      <c r="B17" s="5" t="n">
        <v>4</v>
      </c>
      <c r="C17" s="5" t="n">
        <v>12</v>
      </c>
      <c r="D17" s="5" t="n">
        <v>0.152</v>
      </c>
      <c r="E17" s="5" t="n">
        <v>11</v>
      </c>
      <c r="F17" s="5" t="n">
        <v>15.66</v>
      </c>
      <c r="G17" s="5">
        <f>B17*F17*(C17^2/162)</f>
        <v/>
      </c>
    </row>
    <row r="18">
      <c r="A18" s="3" t="inlineStr">
        <is>
          <t>f2</t>
        </is>
      </c>
      <c r="B18" s="5" t="n">
        <v>15</v>
      </c>
      <c r="C18" s="5" t="n">
        <v>12</v>
      </c>
      <c r="D18" s="5" t="n">
        <v>0.152</v>
      </c>
      <c r="E18" s="5" t="n">
        <v>12</v>
      </c>
      <c r="F18" s="5" t="n">
        <v>18.91</v>
      </c>
      <c r="G18" s="5">
        <f>B18*F18*(C18^2/162)</f>
        <v/>
      </c>
    </row>
    <row r="19">
      <c r="A19" s="3" t="inlineStr">
        <is>
          <t>f3</t>
        </is>
      </c>
      <c r="B19" s="5" t="n">
        <v>32</v>
      </c>
      <c r="C19" s="5" t="n">
        <v>12</v>
      </c>
      <c r="D19" s="5" t="n">
        <v>0.152</v>
      </c>
      <c r="E19" s="5" t="n">
        <v>13</v>
      </c>
      <c r="F19" s="5" t="n">
        <v>22.46</v>
      </c>
      <c r="G19" s="5">
        <f>B19*F19*(C19^2/162)</f>
        <v/>
      </c>
    </row>
    <row r="20">
      <c r="A20" s="3" t="inlineStr">
        <is>
          <t>f4</t>
        </is>
      </c>
      <c r="B20" s="5" t="n">
        <v>36</v>
      </c>
      <c r="C20" s="5" t="n">
        <v>12</v>
      </c>
      <c r="D20" s="5" t="n">
        <v>0.152</v>
      </c>
      <c r="E20" s="5" t="n">
        <v>14</v>
      </c>
      <c r="F20" s="5" t="n">
        <v>26.33</v>
      </c>
      <c r="G20" s="5">
        <f>B20*F20*(C20^2/162)</f>
        <v/>
      </c>
    </row>
    <row r="21">
      <c r="A21" s="3" t="inlineStr">
        <is>
          <t>f5</t>
        </is>
      </c>
      <c r="B21" s="5" t="n">
        <v>42</v>
      </c>
      <c r="C21" s="5" t="n">
        <v>12</v>
      </c>
      <c r="D21" s="5" t="n">
        <v>0.127</v>
      </c>
      <c r="E21" s="5" t="n">
        <v>18</v>
      </c>
      <c r="F21" s="5" t="n">
        <v>36.59</v>
      </c>
      <c r="G21" s="5">
        <f>B21*F21*(C21^2/162)</f>
        <v/>
      </c>
    </row>
    <row r="22">
      <c r="A22" s="3" t="inlineStr">
        <is>
          <t>f6</t>
        </is>
      </c>
      <c r="B22" s="5" t="n">
        <v>20</v>
      </c>
      <c r="C22" s="5" t="n">
        <v>12</v>
      </c>
      <c r="D22" s="5" t="n">
        <v>0.127</v>
      </c>
      <c r="E22" s="5" t="n">
        <v>19</v>
      </c>
      <c r="F22" s="5" t="n">
        <v>41.53</v>
      </c>
      <c r="G22" s="5">
        <f>B22*F22*(C22^2/162)</f>
        <v/>
      </c>
    </row>
    <row r="23">
      <c r="A23" s="3" t="inlineStr">
        <is>
          <t>f7</t>
        </is>
      </c>
      <c r="B23" s="5" t="n">
        <v>15</v>
      </c>
      <c r="C23" s="5" t="n">
        <v>12</v>
      </c>
      <c r="D23" s="5" t="n">
        <v>0.127</v>
      </c>
      <c r="E23" s="5" t="n">
        <v>20</v>
      </c>
      <c r="F23" s="5" t="n">
        <v>46.76</v>
      </c>
      <c r="G23" s="5">
        <f>B23*F23*(C23^2/162)</f>
        <v/>
      </c>
    </row>
    <row r="24">
      <c r="A24" s="3" t="inlineStr">
        <is>
          <t>f8</t>
        </is>
      </c>
      <c r="B24" s="5" t="n">
        <v>2</v>
      </c>
      <c r="C24" s="5" t="n">
        <v>12</v>
      </c>
      <c r="D24" s="5" t="n">
        <v>0.152</v>
      </c>
      <c r="E24" s="5" t="n">
        <v>26</v>
      </c>
      <c r="F24" s="5" t="n">
        <v>68.73999999999999</v>
      </c>
      <c r="G24" s="5">
        <f>B24*F24*(C24^2/162)</f>
        <v/>
      </c>
    </row>
    <row r="25">
      <c r="A25" s="3" t="inlineStr">
        <is>
          <t>f9</t>
        </is>
      </c>
      <c r="B25" s="5" t="n">
        <v>2</v>
      </c>
      <c r="C25" s="5" t="n">
        <v>12</v>
      </c>
      <c r="D25" s="5" t="n">
        <v>0.152</v>
      </c>
      <c r="E25" s="5" t="n">
        <v>16</v>
      </c>
      <c r="F25" s="5" t="n">
        <v>39.86</v>
      </c>
      <c r="G25" s="5">
        <f>B25*F25*(C25^2/162)</f>
        <v/>
      </c>
    </row>
    <row r="27">
      <c r="A27" s="9" t="inlineStr">
        <is>
          <t>PEDESTAL REINFORCEMENT</t>
        </is>
      </c>
    </row>
    <row r="28">
      <c r="A28" s="2" t="inlineStr">
        <is>
          <t>Column</t>
        </is>
      </c>
      <c r="B28" s="2" t="inlineStr">
        <is>
          <t>Nos</t>
        </is>
      </c>
      <c r="C28" s="2" t="inlineStr">
        <is>
          <t>Dia (mm)</t>
        </is>
      </c>
      <c r="D28" s="2" t="inlineStr">
        <is>
          <t>No. Bars</t>
        </is>
      </c>
      <c r="E28" s="2" t="inlineStr">
        <is>
          <t>L/Bar (m)</t>
        </is>
      </c>
      <c r="F28" s="2" t="inlineStr">
        <is>
          <t>Total L (m)</t>
        </is>
      </c>
      <c r="G28" s="2" t="inlineStr">
        <is>
          <t>Wt (kg)</t>
        </is>
      </c>
    </row>
    <row r="30">
      <c r="A30" s="9" t="inlineStr">
        <is>
          <t>PEDESTAL STIRRUPS</t>
        </is>
      </c>
    </row>
    <row r="31">
      <c r="A31" s="2" t="inlineStr">
        <is>
          <t>Column</t>
        </is>
      </c>
      <c r="B31" s="2" t="inlineStr">
        <is>
          <t>Nos</t>
        </is>
      </c>
      <c r="C31" s="2" t="inlineStr">
        <is>
          <t>Dia (mm)</t>
        </is>
      </c>
      <c r="D31" s="2" t="inlineStr">
        <is>
          <t>Spacing (m)</t>
        </is>
      </c>
      <c r="E31" s="2" t="inlineStr">
        <is>
          <t>Perimeter (m)</t>
        </is>
      </c>
      <c r="F31" s="2" t="inlineStr">
        <is>
          <t>No. Stirrups</t>
        </is>
      </c>
      <c r="G31" s="2" t="inlineStr">
        <is>
          <t>Wt (kg)</t>
        </is>
      </c>
    </row>
    <row r="33">
      <c r="A33" s="9" t="inlineStr">
        <is>
          <t>COLUMN MAIN BARS</t>
        </is>
      </c>
    </row>
    <row r="34">
      <c r="A34" s="2" t="inlineStr">
        <is>
          <t>Column</t>
        </is>
      </c>
      <c r="B34" s="2" t="inlineStr">
        <is>
          <t>Nos</t>
        </is>
      </c>
      <c r="C34" s="2" t="inlineStr">
        <is>
          <t>Dia (mm)</t>
        </is>
      </c>
      <c r="D34" s="2" t="inlineStr">
        <is>
          <t>No. Bars</t>
        </is>
      </c>
      <c r="E34" s="2" t="inlineStr">
        <is>
          <t>L/Bar (m)</t>
        </is>
      </c>
      <c r="F34" s="2" t="inlineStr">
        <is>
          <t>Total L (m)</t>
        </is>
      </c>
      <c r="G34" s="2" t="inlineStr">
        <is>
          <t>Wt (kg)</t>
        </is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</sheetData>
  <mergeCells count="7">
    <mergeCell ref="A36:G36"/>
    <mergeCell ref="A1:G1"/>
    <mergeCell ref="A27:G27"/>
    <mergeCell ref="A3:G3"/>
    <mergeCell ref="A30:G30"/>
    <mergeCell ref="A15:G15"/>
    <mergeCell ref="A33:G3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4</v>
      </c>
      <c r="C5" s="5" t="n">
        <v>1.524</v>
      </c>
      <c r="D5" s="5" t="n">
        <v>1.372</v>
      </c>
      <c r="E5" s="5" t="n">
        <v>0.152</v>
      </c>
      <c r="F5" s="5">
        <f>B5*2*E5*(C5+D5)</f>
        <v/>
      </c>
    </row>
    <row r="6">
      <c r="A6" s="3" t="inlineStr">
        <is>
          <t>f2</t>
        </is>
      </c>
      <c r="B6" s="5" t="n">
        <v>15</v>
      </c>
      <c r="C6" s="5" t="n">
        <v>1.676</v>
      </c>
      <c r="D6" s="5" t="n">
        <v>1.524</v>
      </c>
      <c r="E6" s="5" t="n">
        <v>0.152</v>
      </c>
      <c r="F6" s="5">
        <f>B6*2*E6*(C6+D6)</f>
        <v/>
      </c>
    </row>
    <row r="7">
      <c r="A7" s="3" t="inlineStr">
        <is>
          <t>f3</t>
        </is>
      </c>
      <c r="B7" s="5" t="n">
        <v>32</v>
      </c>
      <c r="C7" s="5" t="n">
        <v>1.829</v>
      </c>
      <c r="D7" s="5" t="n">
        <v>1.676</v>
      </c>
      <c r="E7" s="5" t="n">
        <v>0.152</v>
      </c>
      <c r="F7" s="5">
        <f>B7*2*E7*(C7+D7)</f>
        <v/>
      </c>
    </row>
    <row r="8">
      <c r="A8" s="3" t="inlineStr">
        <is>
          <t>f4</t>
        </is>
      </c>
      <c r="B8" s="5" t="n">
        <v>36</v>
      </c>
      <c r="C8" s="5" t="n">
        <v>1.981</v>
      </c>
      <c r="D8" s="5" t="n">
        <v>1.829</v>
      </c>
      <c r="E8" s="5" t="n">
        <v>0.152</v>
      </c>
      <c r="F8" s="5">
        <f>B8*2*E8*(C8+D8)</f>
        <v/>
      </c>
    </row>
    <row r="9">
      <c r="A9" s="3" t="inlineStr">
        <is>
          <t>f5</t>
        </is>
      </c>
      <c r="B9" s="5" t="n">
        <v>42</v>
      </c>
      <c r="C9" s="5" t="n">
        <v>2.134</v>
      </c>
      <c r="D9" s="5" t="n">
        <v>1.981</v>
      </c>
      <c r="E9" s="5" t="n">
        <v>0.152</v>
      </c>
      <c r="F9" s="5">
        <f>B9*2*E9*(C9+D9)</f>
        <v/>
      </c>
    </row>
    <row r="10">
      <c r="A10" s="3" t="inlineStr">
        <is>
          <t>f6</t>
        </is>
      </c>
      <c r="B10" s="5" t="n">
        <v>20</v>
      </c>
      <c r="C10" s="5" t="n">
        <v>2.286</v>
      </c>
      <c r="D10" s="5" t="n">
        <v>2.134</v>
      </c>
      <c r="E10" s="5" t="n">
        <v>0.152</v>
      </c>
      <c r="F10" s="5">
        <f>B10*2*E10*(C10+D10)</f>
        <v/>
      </c>
    </row>
    <row r="11">
      <c r="A11" s="3" t="inlineStr">
        <is>
          <t>f7</t>
        </is>
      </c>
      <c r="B11" s="5" t="n">
        <v>15</v>
      </c>
      <c r="C11" s="5" t="n">
        <v>2.438</v>
      </c>
      <c r="D11" s="5" t="n">
        <v>2.286</v>
      </c>
      <c r="E11" s="5" t="n">
        <v>0.152</v>
      </c>
      <c r="F11" s="5">
        <f>B11*2*E11*(C11+D11)</f>
        <v/>
      </c>
    </row>
    <row r="12">
      <c r="A12" s="3" t="inlineStr">
        <is>
          <t>f8</t>
        </is>
      </c>
      <c r="B12" s="5" t="n">
        <v>2</v>
      </c>
      <c r="C12" s="5" t="n">
        <v>3.734</v>
      </c>
      <c r="D12" s="5" t="n">
        <v>2.134</v>
      </c>
      <c r="E12" s="5" t="n">
        <v>0.61</v>
      </c>
      <c r="F12" s="5">
        <f>B12*2*E12*(C12+D12)</f>
        <v/>
      </c>
    </row>
    <row r="13">
      <c r="A13" s="3" t="inlineStr">
        <is>
          <t>f9</t>
        </is>
      </c>
      <c r="B13" s="5" t="n">
        <v>2</v>
      </c>
      <c r="C13" s="5" t="n">
        <v>2.286</v>
      </c>
      <c r="D13" s="5" t="n">
        <v>1.981</v>
      </c>
      <c r="E13" s="5" t="n">
        <v>0.61</v>
      </c>
      <c r="F13" s="5">
        <f>B13*2*E13*(C13+D13)</f>
        <v/>
      </c>
    </row>
    <row r="15">
      <c r="A15" s="9" t="inlineStr">
        <is>
          <t>FORMWORK –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Area (m²)</t>
        </is>
      </c>
    </row>
    <row r="18">
      <c r="A18" s="9" t="inlineStr">
        <is>
          <t>FORMWORK – COLUMNS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L (m)</t>
        </is>
      </c>
      <c r="D19" s="2" t="inlineStr">
        <is>
          <t>B (m)</t>
        </is>
      </c>
      <c r="E19" s="2" t="inlineStr">
        <is>
          <t>Height (m)</t>
        </is>
      </c>
      <c r="F19" s="2" t="inlineStr">
        <is>
          <t>Ped. Ded. (m)</t>
        </is>
      </c>
      <c r="G19" s="2" t="inlineStr">
        <is>
          <t>Area (m²)</t>
        </is>
      </c>
    </row>
  </sheetData>
  <mergeCells count="4">
    <mergeCell ref="A3:F3"/>
    <mergeCell ref="A15:F15"/>
    <mergeCell ref="A1:G1"/>
    <mergeCell ref="A18:G18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2026-08-28T08:06:30Z</dcterms:created>
  <dcterms:modified xmlns:dcterms="http://purl.org/dc/terms/" xmlns:xsi="http://www.w3.org/2001/XMLSchema-instance" xsi:type="dcterms:W3CDTF">2026-08-28T08:06:30Z</dcterms:modified>
</cp:coreProperties>
</file>