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8" headerRowCount="1">
  <autoFilter ref="A4:F8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1:I15" headerRowCount="1">
  <autoFilter ref="A11:I15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21:G25" headerRowCount="1">
  <autoFilter ref="A21:G25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8" headerRowCount="1">
  <autoFilter ref="A4:G8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1:G15" headerRowCount="1">
  <autoFilter ref="A11:G15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4:G28" headerRowCount="1">
  <autoFilter ref="A24:G28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31:G35" headerRowCount="1">
  <autoFilter ref="A31:G35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8" headerRowCount="1">
  <autoFilter ref="A4:F8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4:G18" headerRowCount="1">
  <autoFilter ref="A14:G18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2.79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33.81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11.07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397.71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6</v>
      </c>
      <c r="C5" s="5" t="n">
        <v>1.44</v>
      </c>
      <c r="D5" s="5" t="n">
        <v>1.44</v>
      </c>
      <c r="E5" s="5" t="n">
        <v>1.6</v>
      </c>
      <c r="F5" s="5">
        <f>B5*C5*D5*E5</f>
        <v/>
      </c>
    </row>
    <row r="6">
      <c r="A6" s="3" t="inlineStr">
        <is>
          <t>f1e</t>
        </is>
      </c>
      <c r="B6" s="5" t="n">
        <v>1</v>
      </c>
      <c r="C6" s="5" t="n">
        <v>1.44</v>
      </c>
      <c r="D6" s="5" t="n">
        <v>1.44</v>
      </c>
      <c r="E6" s="5" t="n">
        <v>1.6</v>
      </c>
      <c r="F6" s="5">
        <f>B6*C6*D6*E6</f>
        <v/>
      </c>
    </row>
    <row r="7">
      <c r="A7" s="3" t="inlineStr">
        <is>
          <t>f2e</t>
        </is>
      </c>
      <c r="B7" s="5" t="n">
        <v>2</v>
      </c>
      <c r="C7" s="5" t="n">
        <v>1.52</v>
      </c>
      <c r="D7" s="5" t="n">
        <v>1.52</v>
      </c>
      <c r="E7" s="5" t="n">
        <v>1.6</v>
      </c>
      <c r="F7" s="5">
        <f>B7*C7*D7*E7</f>
        <v/>
      </c>
    </row>
    <row r="8">
      <c r="A8" s="3" t="inlineStr">
        <is>
          <t>f3</t>
        </is>
      </c>
      <c r="B8" s="5" t="n">
        <v>3</v>
      </c>
      <c r="C8" s="5" t="n">
        <v>1.67</v>
      </c>
      <c r="D8" s="5" t="n">
        <v>1.37</v>
      </c>
      <c r="E8" s="5" t="n">
        <v>1.6</v>
      </c>
      <c r="F8" s="5">
        <f>B8*C8*D8*E8</f>
        <v/>
      </c>
    </row>
    <row r="10">
      <c r="A10" s="9" t="inlineStr">
        <is>
          <t>RCC FOUNDATION</t>
        </is>
      </c>
    </row>
    <row r="11">
      <c r="A11" s="2" t="inlineStr">
        <is>
          <t>Footing</t>
        </is>
      </c>
      <c r="B11" s="2" t="inlineStr">
        <is>
          <t>Nos</t>
        </is>
      </c>
      <c r="C11" s="2" t="inlineStr">
        <is>
          <t>L (m)</t>
        </is>
      </c>
      <c r="D11" s="2" t="inlineStr">
        <is>
          <t>B (m)</t>
        </is>
      </c>
      <c r="E11" s="2" t="inlineStr">
        <is>
          <t>Depth (m)</t>
        </is>
      </c>
      <c r="F11" s="2" t="inlineStr">
        <is>
          <t>d1 (m)</t>
        </is>
      </c>
      <c r="G11" s="2" t="inlineStr">
        <is>
          <t>d2 (m)</t>
        </is>
      </c>
      <c r="H11" s="2" t="inlineStr">
        <is>
          <t>Top Area (m²)</t>
        </is>
      </c>
      <c r="I11" s="2" t="inlineStr">
        <is>
          <t>Volume (m³)</t>
        </is>
      </c>
    </row>
    <row r="12">
      <c r="A12" s="3" t="inlineStr">
        <is>
          <t>f1</t>
        </is>
      </c>
      <c r="B12" s="5" t="n">
        <v>6</v>
      </c>
      <c r="C12" s="5" t="n">
        <v>1.29</v>
      </c>
      <c r="D12" s="5" t="n">
        <v>1.29</v>
      </c>
      <c r="E12" s="5" t="n">
        <v>0.46</v>
      </c>
      <c r="F12" s="5" t="n">
        <v>0.23</v>
      </c>
      <c r="G12" s="5" t="n">
        <v>0.23</v>
      </c>
      <c r="H12" s="5" t="n">
        <v>0.1724</v>
      </c>
      <c r="I12" s="5">
        <f>IF(G12=0,B12*C12*D12*E12,B12*(C12*D12*F12+(C12*D12+H12)*G12/2))</f>
        <v/>
      </c>
    </row>
    <row r="13">
      <c r="A13" s="3" t="inlineStr">
        <is>
          <t>f1e</t>
        </is>
      </c>
      <c r="B13" s="5" t="n">
        <v>1</v>
      </c>
      <c r="C13" s="5" t="n">
        <v>1.29</v>
      </c>
      <c r="D13" s="5" t="n">
        <v>1.29</v>
      </c>
      <c r="E13" s="5" t="n">
        <v>0.46</v>
      </c>
      <c r="F13" s="5" t="n">
        <v>0.23</v>
      </c>
      <c r="G13" s="5" t="n">
        <v>0.23</v>
      </c>
      <c r="H13" s="5" t="n">
        <v>0.1724</v>
      </c>
      <c r="I13" s="5">
        <f>IF(G13=0,B13*C13*D13*E13,B13*(C13*D13*F13+(C13*D13+H13)*G13/2))</f>
        <v/>
      </c>
    </row>
    <row r="14">
      <c r="A14" s="3" t="inlineStr">
        <is>
          <t>f2e</t>
        </is>
      </c>
      <c r="B14" s="5" t="n">
        <v>2</v>
      </c>
      <c r="C14" s="5" t="n">
        <v>1.37</v>
      </c>
      <c r="D14" s="5" t="n">
        <v>1.37</v>
      </c>
      <c r="E14" s="5" t="n">
        <v>0.46</v>
      </c>
      <c r="F14" s="5" t="n">
        <v>0.23</v>
      </c>
      <c r="G14" s="5" t="n">
        <v>0.23</v>
      </c>
      <c r="H14" s="5" t="n">
        <v>0.2012</v>
      </c>
      <c r="I14" s="5">
        <f>IF(G14=0,B14*C14*D14*E14,B14*(C14*D14*F14+(C14*D14+H14)*G14/2))</f>
        <v/>
      </c>
    </row>
    <row r="15">
      <c r="A15" s="3" t="inlineStr">
        <is>
          <t>f3</t>
        </is>
      </c>
      <c r="B15" s="5" t="n">
        <v>3</v>
      </c>
      <c r="C15" s="5" t="n">
        <v>1.52</v>
      </c>
      <c r="D15" s="5" t="n">
        <v>1.22</v>
      </c>
      <c r="E15" s="5" t="n">
        <v>0.53</v>
      </c>
      <c r="F15" s="5" t="n">
        <v>0.23</v>
      </c>
      <c r="G15" s="5" t="n">
        <v>0.3</v>
      </c>
      <c r="H15" s="5" t="n">
        <v>0.2012</v>
      </c>
      <c r="I15" s="5">
        <f>IF(G15=0,B15*C15*D15*E15,B15*(C15*D15*F15+(C15*D15+H15)*G15/2))</f>
        <v/>
      </c>
    </row>
    <row r="17">
      <c r="A17" s="9" t="inlineStr">
        <is>
          <t>RCC PEDESTALS</t>
        </is>
      </c>
    </row>
    <row r="18">
      <c r="A18" s="2" t="inlineStr">
        <is>
          <t>Column</t>
        </is>
      </c>
      <c r="B18" s="2" t="inlineStr">
        <is>
          <t>Nos</t>
        </is>
      </c>
      <c r="C18" s="2" t="inlineStr">
        <is>
          <t>L (m)</t>
        </is>
      </c>
      <c r="D18" s="2" t="inlineStr">
        <is>
          <t>B (m)</t>
        </is>
      </c>
      <c r="E18" s="2" t="inlineStr">
        <is>
          <t>Height (m)</t>
        </is>
      </c>
      <c r="F18" s="2" t="inlineStr">
        <is>
          <t>Volume (m³)</t>
        </is>
      </c>
    </row>
    <row r="20">
      <c r="A20" s="9" t="inlineStr">
        <is>
          <t>RCC COLUMNS</t>
        </is>
      </c>
    </row>
    <row r="21">
      <c r="A21" s="2" t="inlineStr">
        <is>
          <t>Column</t>
        </is>
      </c>
      <c r="B21" s="2" t="inlineStr">
        <is>
          <t>Nos</t>
        </is>
      </c>
      <c r="C21" s="2" t="inlineStr">
        <is>
          <t>L (m)</t>
        </is>
      </c>
      <c r="D21" s="2" t="inlineStr">
        <is>
          <t>B (m)</t>
        </is>
      </c>
      <c r="E21" s="2" t="inlineStr">
        <is>
          <t>Height (m)</t>
        </is>
      </c>
      <c r="F21" s="2" t="inlineStr">
        <is>
          <t>Ped. Ded. (m)</t>
        </is>
      </c>
      <c r="G21" s="2" t="inlineStr">
        <is>
          <t>Volume (m³)</t>
        </is>
      </c>
    </row>
    <row r="22">
      <c r="A22" s="3" t="inlineStr">
        <is>
          <t>c1</t>
        </is>
      </c>
      <c r="B22" s="5" t="n">
        <v>6</v>
      </c>
      <c r="C22" s="5" t="n">
        <v>0.305</v>
      </c>
      <c r="D22" s="5" t="n">
        <v>0.229</v>
      </c>
      <c r="E22" s="5" t="n">
        <v>1.043</v>
      </c>
      <c r="F22" s="5" t="n">
        <v>0</v>
      </c>
      <c r="G22" s="5">
        <f>B22*C22*D22*E22</f>
        <v/>
      </c>
    </row>
    <row r="23">
      <c r="A23" s="3" t="inlineStr">
        <is>
          <t>c1e</t>
        </is>
      </c>
      <c r="B23" s="5" t="n">
        <v>1</v>
      </c>
      <c r="C23" s="5" t="n">
        <v>0.229</v>
      </c>
      <c r="D23" s="5" t="n">
        <v>0.305</v>
      </c>
      <c r="E23" s="5" t="n">
        <v>1.043</v>
      </c>
      <c r="F23" s="5" t="n">
        <v>0</v>
      </c>
      <c r="G23" s="5">
        <f>B23*C23*D23*E23</f>
        <v/>
      </c>
    </row>
    <row r="24">
      <c r="A24" s="3" t="inlineStr">
        <is>
          <t>c2e</t>
        </is>
      </c>
      <c r="B24" s="5" t="n">
        <v>2</v>
      </c>
      <c r="C24" s="5" t="n">
        <v>0.229</v>
      </c>
      <c r="D24" s="5" t="n">
        <v>0.381</v>
      </c>
      <c r="E24" s="5" t="n">
        <v>1.043</v>
      </c>
      <c r="F24" s="5" t="n">
        <v>0</v>
      </c>
      <c r="G24" s="5">
        <f>B24*C24*D24*E24</f>
        <v/>
      </c>
    </row>
    <row r="25">
      <c r="A25" s="3" t="inlineStr">
        <is>
          <t>c3</t>
        </is>
      </c>
      <c r="B25" s="5" t="n">
        <v>3</v>
      </c>
      <c r="C25" s="5" t="n">
        <v>0.381</v>
      </c>
      <c r="D25" s="5" t="n">
        <v>0.229</v>
      </c>
      <c r="E25" s="5" t="n">
        <v>0.967</v>
      </c>
      <c r="F25" s="5" t="n">
        <v>0</v>
      </c>
      <c r="G25" s="5">
        <f>B25*C25*D25*E25</f>
        <v/>
      </c>
    </row>
    <row r="27">
      <c r="A27" s="9" t="inlineStr">
        <is>
          <t>PCC / RFR / REMOVAL</t>
        </is>
      </c>
    </row>
    <row r="28">
      <c r="A28" s="2" t="inlineStr">
        <is>
          <t>Item</t>
        </is>
      </c>
      <c r="B28" s="2" t="inlineStr">
        <is>
          <t>Unit</t>
        </is>
      </c>
      <c r="C28" s="2" t="inlineStr">
        <is>
          <t>Quantity</t>
        </is>
      </c>
    </row>
    <row r="29">
      <c r="A29" s="3" t="inlineStr">
        <is>
          <t>PCC Volume</t>
        </is>
      </c>
      <c r="B29" s="4" t="inlineStr">
        <is>
          <t>m³</t>
        </is>
      </c>
      <c r="C29" s="5" t="n">
        <v>2.79</v>
      </c>
    </row>
    <row r="30">
      <c r="A30" s="3" t="inlineStr">
        <is>
          <t>RFR (with bulking)</t>
        </is>
      </c>
      <c r="B30" s="4" t="inlineStr">
        <is>
          <t>m³</t>
        </is>
      </c>
      <c r="C30" s="5" t="n">
        <v>33.81</v>
      </c>
    </row>
    <row r="31">
      <c r="A31" s="3" t="inlineStr">
        <is>
          <t>Earth Removal</t>
        </is>
      </c>
      <c r="B31" s="4" t="inlineStr">
        <is>
          <t>m³</t>
        </is>
      </c>
      <c r="C31" s="5" t="n">
        <v>11.07</v>
      </c>
    </row>
  </sheetData>
  <mergeCells count="6">
    <mergeCell ref="A10:I10"/>
    <mergeCell ref="A1:I1"/>
    <mergeCell ref="A20:G20"/>
    <mergeCell ref="A27:C27"/>
    <mergeCell ref="A17:F17"/>
    <mergeCell ref="A3:F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6</v>
      </c>
      <c r="C5" s="5" t="n">
        <v>10</v>
      </c>
      <c r="D5" s="5" t="n">
        <v>0.152</v>
      </c>
      <c r="E5" s="5" t="n">
        <v>10</v>
      </c>
      <c r="F5" s="5" t="n">
        <v>14.24</v>
      </c>
      <c r="G5" s="5">
        <f>B5*F5*(C5^2/162)</f>
        <v/>
      </c>
    </row>
    <row r="6">
      <c r="A6" s="3" t="inlineStr">
        <is>
          <t>f1e</t>
        </is>
      </c>
      <c r="B6" s="5" t="n">
        <v>1</v>
      </c>
      <c r="C6" s="5" t="n">
        <v>10</v>
      </c>
      <c r="D6" s="5" t="n">
        <v>0.152</v>
      </c>
      <c r="E6" s="5" t="n">
        <v>10</v>
      </c>
      <c r="F6" s="5" t="n">
        <v>14.24</v>
      </c>
      <c r="G6" s="5">
        <f>B6*F6*(C6^2/162)</f>
        <v/>
      </c>
    </row>
    <row r="7">
      <c r="A7" s="3" t="inlineStr">
        <is>
          <t>f2e</t>
        </is>
      </c>
      <c r="B7" s="5" t="n">
        <v>2</v>
      </c>
      <c r="C7" s="5" t="n">
        <v>10</v>
      </c>
      <c r="D7" s="5" t="n">
        <v>0.152</v>
      </c>
      <c r="E7" s="5" t="n">
        <v>10</v>
      </c>
      <c r="F7" s="5" t="n">
        <v>15.01</v>
      </c>
      <c r="G7" s="5">
        <f>B7*F7*(C7^2/162)</f>
        <v/>
      </c>
    </row>
    <row r="8">
      <c r="A8" s="3" t="inlineStr">
        <is>
          <t>f3</t>
        </is>
      </c>
      <c r="B8" s="5" t="n">
        <v>3</v>
      </c>
      <c r="C8" s="5" t="n">
        <v>10</v>
      </c>
      <c r="D8" s="5" t="n">
        <v>0.152</v>
      </c>
      <c r="E8" s="5" t="n">
        <v>9</v>
      </c>
      <c r="F8" s="5" t="n">
        <v>14.88</v>
      </c>
      <c r="G8" s="5">
        <f>B8*F8*(C8^2/162)</f>
        <v/>
      </c>
    </row>
    <row r="10">
      <c r="A10" s="9" t="inlineStr">
        <is>
          <t>FOOTING CROSS REINFORCEMENT</t>
        </is>
      </c>
    </row>
    <row r="11">
      <c r="A11" s="2" t="inlineStr">
        <is>
          <t>Footing</t>
        </is>
      </c>
      <c r="B11" s="2" t="inlineStr">
        <is>
          <t>Nos</t>
        </is>
      </c>
      <c r="C11" s="2" t="inlineStr">
        <is>
          <t>Dia (mm)</t>
        </is>
      </c>
      <c r="D11" s="2" t="inlineStr">
        <is>
          <t>Spacing (m)</t>
        </is>
      </c>
      <c r="E11" s="2" t="inlineStr">
        <is>
          <t>No. Bars</t>
        </is>
      </c>
      <c r="F11" s="2" t="inlineStr">
        <is>
          <t>L/Footing (m)</t>
        </is>
      </c>
      <c r="G11" s="2" t="inlineStr">
        <is>
          <t>Wt (kg)</t>
        </is>
      </c>
    </row>
    <row r="12">
      <c r="A12" s="3" t="inlineStr">
        <is>
          <t>f1</t>
        </is>
      </c>
      <c r="B12" s="5" t="n">
        <v>6</v>
      </c>
      <c r="C12" s="5" t="n">
        <v>10</v>
      </c>
      <c r="D12" s="5" t="n">
        <v>0.152</v>
      </c>
      <c r="E12" s="5" t="n">
        <v>10</v>
      </c>
      <c r="F12" s="5" t="n">
        <v>14.24</v>
      </c>
      <c r="G12" s="5">
        <f>B12*F12*(C12^2/162)</f>
        <v/>
      </c>
    </row>
    <row r="13">
      <c r="A13" s="3" t="inlineStr">
        <is>
          <t>f1e</t>
        </is>
      </c>
      <c r="B13" s="5" t="n">
        <v>1</v>
      </c>
      <c r="C13" s="5" t="n">
        <v>10</v>
      </c>
      <c r="D13" s="5" t="n">
        <v>0.152</v>
      </c>
      <c r="E13" s="5" t="n">
        <v>10</v>
      </c>
      <c r="F13" s="5" t="n">
        <v>14.24</v>
      </c>
      <c r="G13" s="5">
        <f>B13*F13*(C13^2/162)</f>
        <v/>
      </c>
    </row>
    <row r="14">
      <c r="A14" s="3" t="inlineStr">
        <is>
          <t>f2e</t>
        </is>
      </c>
      <c r="B14" s="5" t="n">
        <v>2</v>
      </c>
      <c r="C14" s="5" t="n">
        <v>10</v>
      </c>
      <c r="D14" s="5" t="n">
        <v>0.152</v>
      </c>
      <c r="E14" s="5" t="n">
        <v>10</v>
      </c>
      <c r="F14" s="5" t="n">
        <v>15.01</v>
      </c>
      <c r="G14" s="5">
        <f>B14*F14*(C14^2/162)</f>
        <v/>
      </c>
    </row>
    <row r="15">
      <c r="A15" s="3" t="inlineStr">
        <is>
          <t>f3</t>
        </is>
      </c>
      <c r="B15" s="5" t="n">
        <v>3</v>
      </c>
      <c r="C15" s="5" t="n">
        <v>10</v>
      </c>
      <c r="D15" s="5" t="n">
        <v>0.152</v>
      </c>
      <c r="E15" s="5" t="n">
        <v>11</v>
      </c>
      <c r="F15" s="5" t="n">
        <v>14.83</v>
      </c>
      <c r="G15" s="5">
        <f>B15*F15*(C15^2/162)</f>
        <v/>
      </c>
    </row>
    <row r="17">
      <c r="A17" s="9" t="inlineStr">
        <is>
          <t>PEDESTAL REINFORCEMENT</t>
        </is>
      </c>
    </row>
    <row r="18">
      <c r="A18" s="2" t="inlineStr">
        <is>
          <t>Column</t>
        </is>
      </c>
      <c r="B18" s="2" t="inlineStr">
        <is>
          <t>Nos</t>
        </is>
      </c>
      <c r="C18" s="2" t="inlineStr">
        <is>
          <t>Dia (mm)</t>
        </is>
      </c>
      <c r="D18" s="2" t="inlineStr">
        <is>
          <t>No. Bars</t>
        </is>
      </c>
      <c r="E18" s="2" t="inlineStr">
        <is>
          <t>L/Bar (m)</t>
        </is>
      </c>
      <c r="F18" s="2" t="inlineStr">
        <is>
          <t>Total L (m)</t>
        </is>
      </c>
      <c r="G18" s="2" t="inlineStr">
        <is>
          <t>Wt (kg)</t>
        </is>
      </c>
    </row>
    <row r="20">
      <c r="A20" s="9" t="inlineStr">
        <is>
          <t>PEDESTAL STIRRUPS</t>
        </is>
      </c>
    </row>
    <row r="21">
      <c r="A21" s="2" t="inlineStr">
        <is>
          <t>Column</t>
        </is>
      </c>
      <c r="B21" s="2" t="inlineStr">
        <is>
          <t>Nos</t>
        </is>
      </c>
      <c r="C21" s="2" t="inlineStr">
        <is>
          <t>Dia (mm)</t>
        </is>
      </c>
      <c r="D21" s="2" t="inlineStr">
        <is>
          <t>Spacing (m)</t>
        </is>
      </c>
      <c r="E21" s="2" t="inlineStr">
        <is>
          <t>Perimeter (m)</t>
        </is>
      </c>
      <c r="F21" s="2" t="inlineStr">
        <is>
          <t>No. Stirrups</t>
        </is>
      </c>
      <c r="G21" s="2" t="inlineStr">
        <is>
          <t>Wt (kg)</t>
        </is>
      </c>
    </row>
    <row r="23">
      <c r="A23" s="9" t="inlineStr">
        <is>
          <t>COLUMN MAIN BARS</t>
        </is>
      </c>
    </row>
    <row r="24">
      <c r="A24" s="2" t="inlineStr">
        <is>
          <t>Column</t>
        </is>
      </c>
      <c r="B24" s="2" t="inlineStr">
        <is>
          <t>Nos</t>
        </is>
      </c>
      <c r="C24" s="2" t="inlineStr">
        <is>
          <t>Dia (mm)</t>
        </is>
      </c>
      <c r="D24" s="2" t="inlineStr">
        <is>
          <t>No. Bars</t>
        </is>
      </c>
      <c r="E24" s="2" t="inlineStr">
        <is>
          <t>L/Bar (m)</t>
        </is>
      </c>
      <c r="F24" s="2" t="inlineStr">
        <is>
          <t>Total L (m)</t>
        </is>
      </c>
      <c r="G24" s="2" t="inlineStr">
        <is>
          <t>Wt (kg)</t>
        </is>
      </c>
    </row>
    <row r="25">
      <c r="A25" s="3" t="inlineStr">
        <is>
          <t>c1</t>
        </is>
      </c>
      <c r="B25" s="5" t="n">
        <v>6</v>
      </c>
      <c r="C25" s="5" t="n">
        <v>12</v>
      </c>
      <c r="D25" s="5" t="n">
        <v>8</v>
      </c>
      <c r="E25" s="5" t="n">
        <v>1.76</v>
      </c>
      <c r="F25" s="5">
        <f>D25*E25</f>
        <v/>
      </c>
      <c r="G25" s="5">
        <f>B25*F25*(C25^2/162)</f>
        <v/>
      </c>
    </row>
    <row r="26">
      <c r="A26" s="3" t="inlineStr">
        <is>
          <t>c1e</t>
        </is>
      </c>
      <c r="B26" s="5" t="n">
        <v>1</v>
      </c>
      <c r="C26" s="5" t="n">
        <v>12</v>
      </c>
      <c r="D26" s="5" t="n">
        <v>8</v>
      </c>
      <c r="E26" s="5" t="n">
        <v>1.76</v>
      </c>
      <c r="F26" s="5">
        <f>D26*E26</f>
        <v/>
      </c>
      <c r="G26" s="5">
        <f>B26*F26*(C26^2/162)</f>
        <v/>
      </c>
    </row>
    <row r="27">
      <c r="A27" s="3" t="inlineStr">
        <is>
          <t>c2e</t>
        </is>
      </c>
      <c r="B27" s="5" t="n">
        <v>2</v>
      </c>
      <c r="C27" s="5" t="n">
        <v>12</v>
      </c>
      <c r="D27" s="5" t="n">
        <v>8</v>
      </c>
      <c r="E27" s="5" t="n">
        <v>1.76</v>
      </c>
      <c r="F27" s="5">
        <f>D27*E27</f>
        <v/>
      </c>
      <c r="G27" s="5">
        <f>B27*F27*(C27^2/162)</f>
        <v/>
      </c>
    </row>
    <row r="28">
      <c r="A28" s="3" t="inlineStr">
        <is>
          <t>c3</t>
        </is>
      </c>
      <c r="B28" s="5" t="n">
        <v>3</v>
      </c>
      <c r="C28" s="5" t="n">
        <v>16</v>
      </c>
      <c r="D28" s="5" t="n">
        <v>4</v>
      </c>
      <c r="E28" s="5" t="n">
        <v>1.76</v>
      </c>
      <c r="F28" s="5">
        <f>D28*E28</f>
        <v/>
      </c>
      <c r="G28" s="5">
        <f>B28*F28*(C28^2/162)</f>
        <v/>
      </c>
    </row>
    <row r="30">
      <c r="A30" s="9" t="inlineStr">
        <is>
          <t>COLUMN STIRRUPS</t>
        </is>
      </c>
    </row>
    <row r="31">
      <c r="A31" s="2" t="inlineStr">
        <is>
          <t>Column</t>
        </is>
      </c>
      <c r="B31" s="2" t="inlineStr">
        <is>
          <t>Nos</t>
        </is>
      </c>
      <c r="C31" s="2" t="inlineStr">
        <is>
          <t>Dia (mm)</t>
        </is>
      </c>
      <c r="D31" s="2" t="inlineStr">
        <is>
          <t>Spacing (m)</t>
        </is>
      </c>
      <c r="E31" s="2" t="inlineStr">
        <is>
          <t>Perimeter (m)</t>
        </is>
      </c>
      <c r="F31" s="2" t="inlineStr">
        <is>
          <t>No. Stirrups</t>
        </is>
      </c>
      <c r="G31" s="2" t="inlineStr">
        <is>
          <t>Wt (kg)</t>
        </is>
      </c>
    </row>
    <row r="32">
      <c r="A32" s="3" t="inlineStr">
        <is>
          <t>c1</t>
        </is>
      </c>
      <c r="B32" s="5" t="n">
        <v>6</v>
      </c>
      <c r="C32" s="5" t="n">
        <v>8</v>
      </c>
      <c r="D32" s="5" t="n">
        <v>0.152</v>
      </c>
      <c r="E32" s="5" t="n">
        <v>0.908</v>
      </c>
      <c r="F32" s="5" t="n">
        <v>8</v>
      </c>
      <c r="G32" s="5">
        <f>B32*E32*F32*(C32^2/162)</f>
        <v/>
      </c>
    </row>
    <row r="33">
      <c r="A33" s="3" t="inlineStr">
        <is>
          <t>c1e</t>
        </is>
      </c>
      <c r="B33" s="5" t="n">
        <v>1</v>
      </c>
      <c r="C33" s="5" t="n">
        <v>8</v>
      </c>
      <c r="D33" s="5" t="n">
        <v>0.152</v>
      </c>
      <c r="E33" s="5" t="n">
        <v>0.908</v>
      </c>
      <c r="F33" s="5" t="n">
        <v>8</v>
      </c>
      <c r="G33" s="5">
        <f>B33*E33*F33*(C33^2/162)</f>
        <v/>
      </c>
    </row>
    <row r="34">
      <c r="A34" s="3" t="inlineStr">
        <is>
          <t>c2e</t>
        </is>
      </c>
      <c r="B34" s="5" t="n">
        <v>2</v>
      </c>
      <c r="C34" s="5" t="n">
        <v>8</v>
      </c>
      <c r="D34" s="5" t="n">
        <v>0.152</v>
      </c>
      <c r="E34" s="5" t="n">
        <v>1.06</v>
      </c>
      <c r="F34" s="5" t="n">
        <v>8</v>
      </c>
      <c r="G34" s="5">
        <f>B34*E34*F34*(C34^2/162)</f>
        <v/>
      </c>
    </row>
    <row r="35">
      <c r="A35" s="3" t="inlineStr">
        <is>
          <t>c3</t>
        </is>
      </c>
      <c r="B35" s="5" t="n">
        <v>3</v>
      </c>
      <c r="C35" s="5" t="n">
        <v>8</v>
      </c>
      <c r="D35" s="5" t="n">
        <v>0.152</v>
      </c>
      <c r="E35" s="5" t="n">
        <v>1.06</v>
      </c>
      <c r="F35" s="5" t="n">
        <v>8</v>
      </c>
      <c r="G35" s="5">
        <f>B35*E35*F35*(C35^2/162)</f>
        <v/>
      </c>
    </row>
  </sheetData>
  <mergeCells count="7">
    <mergeCell ref="A1:G1"/>
    <mergeCell ref="A17:G17"/>
    <mergeCell ref="A3:G3"/>
    <mergeCell ref="A20:G20"/>
    <mergeCell ref="A30:G30"/>
    <mergeCell ref="A10:G10"/>
    <mergeCell ref="A23:G23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6</v>
      </c>
      <c r="C5" s="5" t="n">
        <v>1.295</v>
      </c>
      <c r="D5" s="5" t="n">
        <v>1.295</v>
      </c>
      <c r="E5" s="5" t="n">
        <v>0.229</v>
      </c>
      <c r="F5" s="5">
        <f>B5*2*E5*(C5+D5)</f>
        <v/>
      </c>
    </row>
    <row r="6">
      <c r="A6" s="3" t="inlineStr">
        <is>
          <t>f1e</t>
        </is>
      </c>
      <c r="B6" s="5" t="n">
        <v>1</v>
      </c>
      <c r="C6" s="5" t="n">
        <v>1.295</v>
      </c>
      <c r="D6" s="5" t="n">
        <v>1.295</v>
      </c>
      <c r="E6" s="5" t="n">
        <v>0.229</v>
      </c>
      <c r="F6" s="5">
        <f>B6*2*E6*(C6+D6)</f>
        <v/>
      </c>
    </row>
    <row r="7">
      <c r="A7" s="3" t="inlineStr">
        <is>
          <t>f2e</t>
        </is>
      </c>
      <c r="B7" s="5" t="n">
        <v>2</v>
      </c>
      <c r="C7" s="5" t="n">
        <v>1.372</v>
      </c>
      <c r="D7" s="5" t="n">
        <v>1.372</v>
      </c>
      <c r="E7" s="5" t="n">
        <v>0.229</v>
      </c>
      <c r="F7" s="5">
        <f>B7*2*E7*(C7+D7)</f>
        <v/>
      </c>
    </row>
    <row r="8">
      <c r="A8" s="3" t="inlineStr">
        <is>
          <t>f3</t>
        </is>
      </c>
      <c r="B8" s="5" t="n">
        <v>3</v>
      </c>
      <c r="C8" s="5" t="n">
        <v>1.524</v>
      </c>
      <c r="D8" s="5" t="n">
        <v>1.219</v>
      </c>
      <c r="E8" s="5" t="n">
        <v>0.229</v>
      </c>
      <c r="F8" s="5">
        <f>B8*2*E8*(C8+D8)</f>
        <v/>
      </c>
    </row>
    <row r="10">
      <c r="A10" s="9" t="inlineStr">
        <is>
          <t>FORMWORK – PEDESTALS</t>
        </is>
      </c>
    </row>
    <row r="11">
      <c r="A11" s="2" t="inlineStr">
        <is>
          <t>Column</t>
        </is>
      </c>
      <c r="B11" s="2" t="inlineStr">
        <is>
          <t>Nos</t>
        </is>
      </c>
      <c r="C11" s="2" t="inlineStr">
        <is>
          <t>L (m)</t>
        </is>
      </c>
      <c r="D11" s="2" t="inlineStr">
        <is>
          <t>B (m)</t>
        </is>
      </c>
      <c r="E11" s="2" t="inlineStr">
        <is>
          <t>Height (m)</t>
        </is>
      </c>
      <c r="F11" s="2" t="inlineStr">
        <is>
          <t>Area (m²)</t>
        </is>
      </c>
    </row>
    <row r="13">
      <c r="A13" s="9" t="inlineStr">
        <is>
          <t>FORMWORK – COLUMNS</t>
        </is>
      </c>
    </row>
    <row r="14">
      <c r="A14" s="2" t="inlineStr">
        <is>
          <t>Column</t>
        </is>
      </c>
      <c r="B14" s="2" t="inlineStr">
        <is>
          <t>Nos</t>
        </is>
      </c>
      <c r="C14" s="2" t="inlineStr">
        <is>
          <t>L (m)</t>
        </is>
      </c>
      <c r="D14" s="2" t="inlineStr">
        <is>
          <t>B (m)</t>
        </is>
      </c>
      <c r="E14" s="2" t="inlineStr">
        <is>
          <t>Height (m)</t>
        </is>
      </c>
      <c r="F14" s="2" t="inlineStr">
        <is>
          <t>Ped. Ded. (m)</t>
        </is>
      </c>
      <c r="G14" s="2" t="inlineStr">
        <is>
          <t>Area (m²)</t>
        </is>
      </c>
    </row>
    <row r="15">
      <c r="A15" s="3" t="inlineStr">
        <is>
          <t>c1</t>
        </is>
      </c>
      <c r="B15" s="5" t="n">
        <v>6</v>
      </c>
      <c r="C15" s="5" t="n">
        <v>0.305</v>
      </c>
      <c r="D15" s="5" t="n">
        <v>0.229</v>
      </c>
      <c r="E15" s="5" t="n">
        <v>1.043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c1e</t>
        </is>
      </c>
      <c r="B16" s="5" t="n">
        <v>1</v>
      </c>
      <c r="C16" s="5" t="n">
        <v>0.229</v>
      </c>
      <c r="D16" s="5" t="n">
        <v>0.305</v>
      </c>
      <c r="E16" s="5" t="n">
        <v>1.043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c2e</t>
        </is>
      </c>
      <c r="B17" s="5" t="n">
        <v>2</v>
      </c>
      <c r="C17" s="5" t="n">
        <v>0.229</v>
      </c>
      <c r="D17" s="5" t="n">
        <v>0.381</v>
      </c>
      <c r="E17" s="5" t="n">
        <v>1.043</v>
      </c>
      <c r="F17" s="4" t="inlineStr">
        <is>
          <t>-</t>
        </is>
      </c>
      <c r="G17" s="5">
        <f>B17*2*E17*(C17+D17)</f>
        <v/>
      </c>
    </row>
    <row r="18">
      <c r="A18" s="3" t="inlineStr">
        <is>
          <t>c3</t>
        </is>
      </c>
      <c r="B18" s="5" t="n">
        <v>3</v>
      </c>
      <c r="C18" s="5" t="n">
        <v>0.381</v>
      </c>
      <c r="D18" s="5" t="n">
        <v>0.229</v>
      </c>
      <c r="E18" s="5" t="n">
        <v>0.967</v>
      </c>
      <c r="F18" s="4" t="inlineStr">
        <is>
          <t>-</t>
        </is>
      </c>
      <c r="G18" s="5">
        <f>B18*2*E18*(C18+D18)</f>
        <v/>
      </c>
    </row>
  </sheetData>
  <mergeCells count="4">
    <mergeCell ref="A3:F3"/>
    <mergeCell ref="A13:G13"/>
    <mergeCell ref="A10:F10"/>
    <mergeCell ref="A1:G1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2026-07-20T12:15:45Z</dcterms:created>
  <dcterms:modified xmlns:dcterms="http://purl.org/dc/terms/" xmlns:xsi="http://www.w3.org/2001/XMLSchema-instance" xsi:type="dcterms:W3CDTF">2026-07-20T12:15:45Z</dcterms:modified>
</cp:coreProperties>
</file>