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9" headerRowCount="1">
  <autoFilter ref="A4:E9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2:D17" headerRowCount="1">
  <autoFilter ref="A12:D17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9" headerRowCount="1">
  <autoFilter ref="A4:B9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2:B16" headerRowCount="1">
  <autoFilter ref="A12:B16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19:G24" headerRowCount="1">
  <autoFilter ref="A19:G24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PB1</t>
        </is>
      </c>
      <c r="B5" s="9" t="n">
        <v>17.13</v>
      </c>
      <c r="C5" s="9" t="n">
        <v>0.229</v>
      </c>
      <c r="D5" s="9" t="n">
        <v>0.305</v>
      </c>
      <c r="E5" s="9">
        <f>B5*C5*D5</f>
        <v/>
      </c>
    </row>
    <row r="6">
      <c r="A6" s="3" t="inlineStr">
        <is>
          <t>PB2</t>
        </is>
      </c>
      <c r="B6" s="9" t="n">
        <v>37.47</v>
      </c>
      <c r="C6" s="9" t="n">
        <v>0.229</v>
      </c>
      <c r="D6" s="9" t="n">
        <v>0.381</v>
      </c>
      <c r="E6" s="9">
        <f>B6*C6*D6</f>
        <v/>
      </c>
    </row>
    <row r="7">
      <c r="A7" s="3" t="inlineStr">
        <is>
          <t>PB3</t>
        </is>
      </c>
      <c r="B7" s="9" t="n">
        <v>25.32</v>
      </c>
      <c r="C7" s="9" t="n">
        <v>0.229</v>
      </c>
      <c r="D7" s="9" t="n">
        <v>0.381</v>
      </c>
      <c r="E7" s="9">
        <f>B7*C7*D7</f>
        <v/>
      </c>
    </row>
    <row r="8">
      <c r="A8" s="3" t="inlineStr">
        <is>
          <t>PB4</t>
        </is>
      </c>
      <c r="B8" s="9" t="n">
        <v>4.31</v>
      </c>
      <c r="C8" s="9" t="n">
        <v>0.229</v>
      </c>
      <c r="D8" s="9" t="n">
        <v>0.381</v>
      </c>
      <c r="E8" s="9">
        <f>B8*C8*D8</f>
        <v/>
      </c>
    </row>
    <row r="9">
      <c r="A9" s="3" t="inlineStr">
        <is>
          <t>PB5</t>
        </is>
      </c>
      <c r="B9" s="9" t="n">
        <v>4.91</v>
      </c>
      <c r="C9" s="9" t="n">
        <v>0.229</v>
      </c>
      <c r="D9" s="9" t="n">
        <v>0.305</v>
      </c>
      <c r="E9" s="9">
        <f>B9*C9*D9</f>
        <v/>
      </c>
    </row>
    <row r="11">
      <c r="A11" s="8" t="inlineStr">
        <is>
          <t>FORMWORK</t>
        </is>
      </c>
    </row>
    <row r="12">
      <c r="A12" s="2" t="inlineStr">
        <is>
          <t>Beam</t>
        </is>
      </c>
      <c r="B12" s="2" t="inlineStr">
        <is>
          <t>Formwork Width (m)</t>
        </is>
      </c>
      <c r="C12" s="2" t="inlineStr">
        <is>
          <t>Length (m)</t>
        </is>
      </c>
      <c r="D12" s="2" t="inlineStr">
        <is>
          <t>Area (m²)</t>
        </is>
      </c>
    </row>
    <row r="13">
      <c r="A13" s="3" t="inlineStr">
        <is>
          <t>PB1</t>
        </is>
      </c>
      <c r="B13" s="9" t="n">
        <v>0.839</v>
      </c>
      <c r="C13" s="9" t="n">
        <v>17.13</v>
      </c>
      <c r="D13" s="9">
        <f>B13*C13</f>
        <v/>
      </c>
    </row>
    <row r="14">
      <c r="A14" s="3" t="inlineStr">
        <is>
          <t>PB2</t>
        </is>
      </c>
      <c r="B14" s="9" t="n">
        <v>0.991</v>
      </c>
      <c r="C14" s="9" t="n">
        <v>37.47</v>
      </c>
      <c r="D14" s="9">
        <f>B14*C14</f>
        <v/>
      </c>
    </row>
    <row r="15">
      <c r="A15" s="3" t="inlineStr">
        <is>
          <t>PB3</t>
        </is>
      </c>
      <c r="B15" s="9" t="n">
        <v>0.991</v>
      </c>
      <c r="C15" s="9" t="n">
        <v>25.32</v>
      </c>
      <c r="D15" s="9">
        <f>B15*C15</f>
        <v/>
      </c>
    </row>
    <row r="16">
      <c r="A16" s="3" t="inlineStr">
        <is>
          <t>PB4</t>
        </is>
      </c>
      <c r="B16" s="9" t="n">
        <v>0.991</v>
      </c>
      <c r="C16" s="9" t="n">
        <v>4.31</v>
      </c>
      <c r="D16" s="9">
        <f>B16*C16</f>
        <v/>
      </c>
    </row>
    <row r="17">
      <c r="A17" s="3" t="inlineStr">
        <is>
          <t>PB5</t>
        </is>
      </c>
      <c r="B17" s="9" t="n">
        <v>0.839</v>
      </c>
      <c r="C17" s="9" t="n">
        <v>4.91</v>
      </c>
      <c r="D17" s="9">
        <f>B17*C17</f>
        <v/>
      </c>
    </row>
  </sheetData>
  <mergeCells count="3">
    <mergeCell ref="A11:D11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2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PB1</t>
        </is>
      </c>
      <c r="B5" s="9" t="n">
        <v>60.85</v>
      </c>
    </row>
    <row r="6">
      <c r="A6" s="3" t="inlineStr">
        <is>
          <t>PB2</t>
        </is>
      </c>
      <c r="B6" s="9" t="n">
        <v>133.09</v>
      </c>
    </row>
    <row r="7">
      <c r="A7" s="3" t="inlineStr">
        <is>
          <t>PB3</t>
        </is>
      </c>
      <c r="B7" s="9" t="n">
        <v>239.73</v>
      </c>
    </row>
    <row r="8">
      <c r="A8" s="3" t="inlineStr">
        <is>
          <t>PB4</t>
        </is>
      </c>
      <c r="B8" s="9" t="n">
        <v>22.96</v>
      </c>
    </row>
    <row r="9">
      <c r="A9" s="3" t="inlineStr">
        <is>
          <t>PB5</t>
        </is>
      </c>
      <c r="B9" s="9" t="n">
        <v>21.8</v>
      </c>
    </row>
    <row r="11">
      <c r="A11" s="8" t="inlineStr">
        <is>
          <t>EXTRA REINFORCEMENT</t>
        </is>
      </c>
    </row>
    <row r="12">
      <c r="A12" s="2" t="inlineStr">
        <is>
          <t>Beam</t>
        </is>
      </c>
      <c r="B12" s="2" t="inlineStr">
        <is>
          <t>Total Wt (kg)</t>
        </is>
      </c>
    </row>
    <row r="13">
      <c r="A13" s="3" t="inlineStr">
        <is>
          <t>PB1</t>
        </is>
      </c>
      <c r="B13" s="9" t="n">
        <v>16.1</v>
      </c>
    </row>
    <row r="14">
      <c r="A14" s="3" t="inlineStr">
        <is>
          <t>PB2</t>
        </is>
      </c>
      <c r="B14" s="9" t="n">
        <v>60.71</v>
      </c>
    </row>
    <row r="15">
      <c r="A15" s="3" t="inlineStr">
        <is>
          <t>PB3</t>
        </is>
      </c>
      <c r="B15" s="9" t="n">
        <v>41.53</v>
      </c>
    </row>
    <row r="16">
      <c r="A16" s="3" t="inlineStr">
        <is>
          <t>PB4</t>
        </is>
      </c>
      <c r="B16" s="9" t="n">
        <v>4.72</v>
      </c>
    </row>
    <row r="18">
      <c r="A18" s="8" t="inlineStr">
        <is>
          <t>STIRRUPS</t>
        </is>
      </c>
    </row>
    <row r="19">
      <c r="A19" s="2" t="inlineStr">
        <is>
          <t>Beam</t>
        </is>
      </c>
      <c r="B19" s="2" t="inlineStr">
        <is>
          <t>Dia (mm)</t>
        </is>
      </c>
      <c r="C19" s="2" t="inlineStr">
        <is>
          <t>Spacing End (mm)</t>
        </is>
      </c>
      <c r="D19" s="2" t="inlineStr">
        <is>
          <t>Spacing Mid (mm)</t>
        </is>
      </c>
      <c r="E19" s="2" t="inlineStr">
        <is>
          <t>Stirrup L (m)</t>
        </is>
      </c>
      <c r="F19" s="2" t="inlineStr">
        <is>
          <t>Total Length (m)</t>
        </is>
      </c>
      <c r="G19" s="2" t="inlineStr">
        <is>
          <t>Wt (kg)</t>
        </is>
      </c>
    </row>
    <row r="20">
      <c r="A20" s="3" t="inlineStr">
        <is>
          <t>PB1</t>
        </is>
      </c>
      <c r="B20" s="9" t="n">
        <v>8</v>
      </c>
      <c r="C20" s="9" t="n">
        <v>152</v>
      </c>
      <c r="D20" s="9" t="n">
        <v>229</v>
      </c>
      <c r="E20" s="9" t="n">
        <v>1.028</v>
      </c>
      <c r="F20" s="9" t="n">
        <v>105.88</v>
      </c>
      <c r="G20" s="9">
        <f>F20*(B20^2/162)</f>
        <v/>
      </c>
    </row>
    <row r="21">
      <c r="A21" s="3" t="inlineStr">
        <is>
          <t>PB2</t>
        </is>
      </c>
      <c r="B21" s="9" t="n">
        <v>8</v>
      </c>
      <c r="C21" s="9" t="n">
        <v>152</v>
      </c>
      <c r="D21" s="9" t="n">
        <v>229</v>
      </c>
      <c r="E21" s="9" t="n">
        <v>1.18</v>
      </c>
      <c r="F21" s="9" t="n">
        <v>263.14</v>
      </c>
      <c r="G21" s="9">
        <f>F21*(B21^2/162)</f>
        <v/>
      </c>
    </row>
    <row r="22">
      <c r="A22" s="3" t="inlineStr">
        <is>
          <t>PB3</t>
        </is>
      </c>
      <c r="B22" s="9" t="n">
        <v>8</v>
      </c>
      <c r="C22" s="9" t="n">
        <v>152</v>
      </c>
      <c r="D22" s="9" t="n">
        <v>152</v>
      </c>
      <c r="E22" s="9" t="n">
        <v>1.18</v>
      </c>
      <c r="F22" s="9" t="n">
        <v>207.68</v>
      </c>
      <c r="G22" s="9">
        <f>F22*(B22^2/162)</f>
        <v/>
      </c>
    </row>
    <row r="23">
      <c r="A23" s="3" t="inlineStr">
        <is>
          <t>PB4</t>
        </is>
      </c>
      <c r="B23" s="9" t="n">
        <v>8</v>
      </c>
      <c r="C23" s="9" t="n">
        <v>152</v>
      </c>
      <c r="D23" s="9" t="n">
        <v>152</v>
      </c>
      <c r="E23" s="9" t="n">
        <v>1.18</v>
      </c>
      <c r="F23" s="9" t="n">
        <v>37.76</v>
      </c>
      <c r="G23" s="9">
        <f>F23*(B23^2/162)</f>
        <v/>
      </c>
    </row>
    <row r="24">
      <c r="A24" s="3" t="inlineStr">
        <is>
          <t>PB5</t>
        </is>
      </c>
      <c r="B24" s="9" t="n">
        <v>8</v>
      </c>
      <c r="C24" s="9" t="n">
        <v>152</v>
      </c>
      <c r="D24" s="9" t="n">
        <v>152</v>
      </c>
      <c r="E24" s="9" t="n">
        <v>1.028</v>
      </c>
      <c r="F24" s="9" t="n">
        <v>41.12</v>
      </c>
      <c r="G24" s="9">
        <f>F24*(B24^2/162)</f>
        <v/>
      </c>
    </row>
  </sheetData>
  <mergeCells count="4">
    <mergeCell ref="A3:B3"/>
    <mergeCell ref="A11:B11"/>
    <mergeCell ref="A1:G1"/>
    <mergeCell ref="A18:G18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2026-07-14T05:49:10Z</dcterms:created>
  <dcterms:modified xmlns:dcterms="http://purl.org/dc/terms/" xmlns:xsi="http://www.w3.org/2001/XMLSchema-instance" xsi:type="dcterms:W3CDTF">2026-07-14T05:49:10Z</dcterms:modified>
</cp:coreProperties>
</file>