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Panel Dimensions" sheetId="2" state="visible" r:id="rId2"/>
    <sheet xmlns:r="http://schemas.openxmlformats.org/officeDocument/2006/relationships" name="Civil Works" sheetId="3" state="visible" r:id="rId3"/>
    <sheet xmlns:r="http://schemas.openxmlformats.org/officeDocument/2006/relationships" name="Reinforcement" sheetId="4" state="visible" r:id="rId4"/>
    <sheet xmlns:r="http://schemas.openxmlformats.org/officeDocument/2006/relationships" name="Slab Panel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ables/table1.xml><?xml version="1.0" encoding="utf-8"?>
<table xmlns="http://schemas.openxmlformats.org/spreadsheetml/2006/main" id="1" name="tbl_PanelDimensions" displayName="tbl_PanelDimensions" ref="A4:K12" headerRowCount="1">
  <autoFilter ref="A4:K12"/>
  <tableColumns count="11">
    <tableColumn id="1" name="Slab"/>
    <tableColumn id="2" name="Panel"/>
    <tableColumn id="3" name="Type"/>
    <tableColumn id="4" name="Length c/c (m)"/>
    <tableColumn id="5" name="Width c/c (m)"/>
    <tableColumn id="6" name="Area (m²)"/>
    <tableColumn id="7" name="Thickness (m)"/>
    <tableColumn id="8" name="RCC Volume (m³)"/>
    <tableColumn id="9" name="Formwork (m²)"/>
    <tableColumn id="10" name="Grid Ref"/>
    <tableColumn id="11" name="Note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TopDistributionBars" displayName="tbl_TopDistributionBars" ref="A18:E22" headerRowCount="1">
  <autoFilter ref="A18:E22"/>
  <tableColumns count="5">
    <tableColumn id="1" name="Slab"/>
    <tableColumn id="2" name="Zone Ratio"/>
    <tableColumn id="3" name="Required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anelSummary" displayName="tbl_PanelSummary" ref="A4:J8" headerRowCount="1">
  <autoFilter ref="A4:J8"/>
  <tableColumns count="10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p Bars (kg)"/>
    <tableColumn id="10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Slab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Slab Formwork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Slab Main Bars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Slab Cross Bars</t>
        </is>
      </c>
      <c r="B6" s="4" t="inlineStr">
        <is>
          <t>kg</t>
        </is>
      </c>
      <c r="C6" s="4">
        <f>SUM(tbl_LongSpanReinforcement[Wt (kg)])</f>
        <v/>
      </c>
    </row>
    <row r="7">
      <c r="A7" s="3" t="inlineStr">
        <is>
          <t>Slab Top Dist Bars</t>
        </is>
      </c>
      <c r="B7" s="4" t="inlineStr">
        <is>
          <t>kg</t>
        </is>
      </c>
      <c r="C7" s="4">
        <f>SUM(tbl_TopDistributionBars[Wt (kg)])</f>
        <v/>
      </c>
    </row>
    <row r="8">
      <c r="A8" s="5" t="inlineStr">
        <is>
          <t>Slab Total Steel</t>
        </is>
      </c>
      <c r="B8" s="5" t="inlineStr">
        <is>
          <t>kg</t>
        </is>
      </c>
      <c r="C8" s="6">
        <f>SUM(tbl_ShortSpanReinforcement[Wt (kg)],tbl_LongSpanReinforcement[Wt (kg)],tbl_TopDistributionBars[Wt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2" customWidth="1" min="9" max="9"/>
    <col width="20" customWidth="1" min="10" max="10"/>
    <col width="20" customWidth="1" min="11" max="11"/>
  </cols>
  <sheetData>
    <row r="1" ht="24" customHeight="1">
      <c r="A1" s="7" t="inlineStr">
        <is>
          <t>PANEL DIMENSIONS — LENGTH, WIDTH, RCC VOLUME &amp; FORMWORK</t>
        </is>
      </c>
    </row>
    <row r="3">
      <c r="A3" s="8" t="inlineStr">
        <is>
          <t>PANEL DIMENSIONS</t>
        </is>
      </c>
    </row>
    <row r="4">
      <c r="A4" s="2" t="inlineStr">
        <is>
          <t>Slab</t>
        </is>
      </c>
      <c r="B4" s="2" t="inlineStr">
        <is>
          <t>Panel</t>
        </is>
      </c>
      <c r="C4" s="2" t="inlineStr">
        <is>
          <t>Type</t>
        </is>
      </c>
      <c r="D4" s="2" t="inlineStr">
        <is>
          <t>Length c/c (m)</t>
        </is>
      </c>
      <c r="E4" s="2" t="inlineStr">
        <is>
          <t>Width c/c (m)</t>
        </is>
      </c>
      <c r="F4" s="2" t="inlineStr">
        <is>
          <t>Area (m²)</t>
        </is>
      </c>
      <c r="G4" s="2" t="inlineStr">
        <is>
          <t>Thickness (m)</t>
        </is>
      </c>
      <c r="H4" s="2" t="inlineStr">
        <is>
          <t>RCC Volume (m³)</t>
        </is>
      </c>
      <c r="I4" s="2" t="inlineStr">
        <is>
          <t>Formwork (m²)</t>
        </is>
      </c>
      <c r="J4" s="2" t="inlineStr">
        <is>
          <t>Grid Ref</t>
        </is>
      </c>
      <c r="K4" s="2" t="inlineStr">
        <is>
          <t>Note</t>
        </is>
      </c>
    </row>
    <row r="5">
      <c r="A5" s="3" t="inlineStr">
        <is>
          <t>S1</t>
        </is>
      </c>
      <c r="B5" s="4" t="inlineStr">
        <is>
          <t>A1</t>
        </is>
      </c>
      <c r="C5" s="4" t="inlineStr">
        <is>
          <t>Oneway</t>
        </is>
      </c>
      <c r="D5" s="9" t="n">
        <v>3.962</v>
      </c>
      <c r="E5" s="9" t="n">
        <v>3.607</v>
      </c>
      <c r="F5" s="9">
        <f>D5*E5</f>
        <v/>
      </c>
      <c r="G5" s="9" t="n">
        <v>0.127</v>
      </c>
      <c r="H5" s="9">
        <f>F5*G5</f>
        <v/>
      </c>
      <c r="I5" s="9">
        <f>F5</f>
        <v/>
      </c>
      <c r="J5" s="4" t="inlineStr">
        <is>
          <t>A-B / 1-2</t>
        </is>
      </c>
      <c r="K5" s="4" t="inlineStr"/>
    </row>
    <row r="6">
      <c r="A6" s="3" t="inlineStr">
        <is>
          <t>S1a</t>
        </is>
      </c>
      <c r="B6" s="4" t="inlineStr">
        <is>
          <t>A1</t>
        </is>
      </c>
      <c r="C6" s="4" t="inlineStr">
        <is>
          <t>Cantilever</t>
        </is>
      </c>
      <c r="D6" s="9" t="n">
        <v>3.962</v>
      </c>
      <c r="E6" s="9" t="n">
        <v>1.029</v>
      </c>
      <c r="F6" s="9">
        <f>D6*E6</f>
        <v/>
      </c>
      <c r="G6" s="9" t="n">
        <v>0.127</v>
      </c>
      <c r="H6" s="9">
        <f>F6*G6</f>
        <v/>
      </c>
      <c r="I6" s="9">
        <f>F6</f>
        <v/>
      </c>
      <c r="J6" s="4" t="inlineStr">
        <is>
          <t>A / 1-2</t>
        </is>
      </c>
      <c r="K6" s="4" t="inlineStr">
        <is>
          <t>cantilever</t>
        </is>
      </c>
    </row>
    <row r="7">
      <c r="A7" s="3" t="inlineStr">
        <is>
          <t>S2</t>
        </is>
      </c>
      <c r="B7" s="4" t="inlineStr">
        <is>
          <t>A1</t>
        </is>
      </c>
      <c r="C7" s="4" t="inlineStr">
        <is>
          <t>Oneway</t>
        </is>
      </c>
      <c r="D7" s="9" t="n">
        <v>3.962</v>
      </c>
      <c r="E7" s="9" t="n">
        <v>1.575</v>
      </c>
      <c r="F7" s="9">
        <f>D7*E7</f>
        <v/>
      </c>
      <c r="G7" s="9" t="n">
        <v>0.127</v>
      </c>
      <c r="H7" s="9">
        <f>F7*G7</f>
        <v/>
      </c>
      <c r="I7" s="9">
        <f>F7</f>
        <v/>
      </c>
      <c r="J7" s="4" t="inlineStr">
        <is>
          <t>B-C / 1-2</t>
        </is>
      </c>
      <c r="K7" s="4" t="inlineStr"/>
    </row>
    <row r="8">
      <c r="A8" s="3" t="inlineStr">
        <is>
          <t>S2</t>
        </is>
      </c>
      <c r="B8" s="4" t="inlineStr">
        <is>
          <t>A2</t>
        </is>
      </c>
      <c r="C8" s="4" t="inlineStr">
        <is>
          <t>Oneway</t>
        </is>
      </c>
      <c r="D8" s="9" t="n">
        <v>1.829</v>
      </c>
      <c r="E8" s="9" t="n">
        <v>1.575</v>
      </c>
      <c r="F8" s="9">
        <f>D8*E8</f>
        <v/>
      </c>
      <c r="G8" s="9" t="n">
        <v>0.127</v>
      </c>
      <c r="H8" s="9">
        <f>F8*G8</f>
        <v/>
      </c>
      <c r="I8" s="9">
        <f>F8</f>
        <v/>
      </c>
      <c r="J8" s="4" t="inlineStr">
        <is>
          <t>B-C / 3-4</t>
        </is>
      </c>
      <c r="K8" s="4" t="inlineStr"/>
    </row>
    <row r="9">
      <c r="A9" s="3" t="inlineStr">
        <is>
          <t>S2</t>
        </is>
      </c>
      <c r="B9" s="4" t="inlineStr">
        <is>
          <t>A3</t>
        </is>
      </c>
      <c r="C9" s="4" t="inlineStr">
        <is>
          <t>Oneway</t>
        </is>
      </c>
      <c r="D9" s="9" t="n">
        <v>6.045</v>
      </c>
      <c r="E9" s="9" t="n">
        <v>1.829</v>
      </c>
      <c r="F9" s="9">
        <f>D9*E9</f>
        <v/>
      </c>
      <c r="G9" s="9" t="n">
        <v>0.127</v>
      </c>
      <c r="H9" s="9">
        <f>F9*G9</f>
        <v/>
      </c>
      <c r="I9" s="9">
        <f>F9</f>
        <v/>
      </c>
      <c r="J9" s="4" t="inlineStr">
        <is>
          <t>D-F / 3-4</t>
        </is>
      </c>
      <c r="K9" s="4" t="inlineStr">
        <is>
          <t>combined D-F: no beam at grid E</t>
        </is>
      </c>
    </row>
    <row r="10">
      <c r="A10" s="3" t="inlineStr">
        <is>
          <t>S3</t>
        </is>
      </c>
      <c r="B10" s="4" t="inlineStr">
        <is>
          <t>A1</t>
        </is>
      </c>
      <c r="C10" s="4" t="inlineStr">
        <is>
          <t>Twoway</t>
        </is>
      </c>
      <c r="D10" s="9" t="n">
        <v>6.045</v>
      </c>
      <c r="E10" s="9" t="n">
        <v>3.962</v>
      </c>
      <c r="F10" s="9">
        <f>D10*E10</f>
        <v/>
      </c>
      <c r="G10" s="9" t="n">
        <v>0.127</v>
      </c>
      <c r="H10" s="9">
        <f>F10*G10</f>
        <v/>
      </c>
      <c r="I10" s="9">
        <f>F10</f>
        <v/>
      </c>
      <c r="J10" s="4" t="inlineStr">
        <is>
          <t>D-F / 1-2</t>
        </is>
      </c>
      <c r="K10" s="4" t="inlineStr">
        <is>
          <t>combined D-F: no beam at grid E</t>
        </is>
      </c>
    </row>
    <row r="11">
      <c r="A11" s="3" t="inlineStr">
        <is>
          <t>S3</t>
        </is>
      </c>
      <c r="B11" s="4" t="inlineStr">
        <is>
          <t>A2</t>
        </is>
      </c>
      <c r="C11" s="4" t="inlineStr">
        <is>
          <t>Twoway</t>
        </is>
      </c>
      <c r="D11" s="9" t="n">
        <v>5.182</v>
      </c>
      <c r="E11" s="9" t="n">
        <v>4.877</v>
      </c>
      <c r="F11" s="9">
        <f>D11*E11</f>
        <v/>
      </c>
      <c r="G11" s="9" t="n">
        <v>0.127</v>
      </c>
      <c r="H11" s="9">
        <f>F11*G11</f>
        <v/>
      </c>
      <c r="I11" s="9">
        <f>F11</f>
        <v/>
      </c>
      <c r="J11" s="4" t="inlineStr">
        <is>
          <t>A-C / 4-5</t>
        </is>
      </c>
      <c r="K11" s="4" t="inlineStr">
        <is>
          <t>combined A-C: no beam at grid B</t>
        </is>
      </c>
    </row>
    <row r="12">
      <c r="A12" s="3" t="inlineStr">
        <is>
          <t>S3</t>
        </is>
      </c>
      <c r="B12" s="4" t="inlineStr">
        <is>
          <t>A3</t>
        </is>
      </c>
      <c r="C12" s="4" t="inlineStr">
        <is>
          <t>Twoway</t>
        </is>
      </c>
      <c r="D12" s="9" t="n">
        <v>6.795</v>
      </c>
      <c r="E12" s="9" t="n">
        <v>4.877</v>
      </c>
      <c r="F12" s="9">
        <f>D12*E12</f>
        <v/>
      </c>
      <c r="G12" s="9" t="n">
        <v>0.127</v>
      </c>
      <c r="H12" s="9">
        <f>F12*G12</f>
        <v/>
      </c>
      <c r="I12" s="9">
        <f>F12</f>
        <v/>
      </c>
      <c r="J12" s="4" t="inlineStr">
        <is>
          <t>C-F / 4-5</t>
        </is>
      </c>
      <c r="K12" s="4" t="inlineStr">
        <is>
          <t>combined C-F: no beam at grid D, E</t>
        </is>
      </c>
    </row>
  </sheetData>
  <mergeCells count="2">
    <mergeCell ref="A1:K1"/>
    <mergeCell ref="A3:K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14.291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4.077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20.177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82.36199999999999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14.29</v>
      </c>
      <c r="C12" s="9">
        <f>B12</f>
        <v/>
      </c>
    </row>
    <row r="13">
      <c r="A13" s="3" t="inlineStr">
        <is>
          <t>S1a</t>
        </is>
      </c>
      <c r="B13" s="9" t="n">
        <v>4.08</v>
      </c>
      <c r="C13" s="9">
        <f>B13</f>
        <v/>
      </c>
    </row>
    <row r="14">
      <c r="A14" s="3" t="inlineStr">
        <is>
          <t>S2</t>
        </is>
      </c>
      <c r="B14" s="9" t="n">
        <v>20.18</v>
      </c>
      <c r="C14" s="9">
        <f>B14</f>
        <v/>
      </c>
    </row>
    <row r="15">
      <c r="A15" s="3" t="inlineStr">
        <is>
          <t>S3</t>
        </is>
      </c>
      <c r="B15" s="9" t="n">
        <v>82.36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103.36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32.64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221.38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575.3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98.54000000000001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28.74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147.33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575.2</v>
      </c>
      <c r="E15" s="9">
        <f>D15*(B15^2/162)</f>
        <v/>
      </c>
    </row>
    <row r="17">
      <c r="A17" s="8" t="inlineStr">
        <is>
          <t>TOP DISTRIBUTION BARS</t>
        </is>
      </c>
    </row>
    <row r="18">
      <c r="A18" s="2" t="inlineStr">
        <is>
          <t>Slab</t>
        </is>
      </c>
      <c r="B18" s="2" t="inlineStr">
        <is>
          <t>Zone Ratio</t>
        </is>
      </c>
      <c r="C18" s="2" t="inlineStr">
        <is>
          <t>Required</t>
        </is>
      </c>
      <c r="D18" s="2" t="inlineStr">
        <is>
          <t>Total Length (m)</t>
        </is>
      </c>
      <c r="E18" s="2" t="inlineStr">
        <is>
          <t>Wt (kg)</t>
        </is>
      </c>
    </row>
    <row r="19">
      <c r="A19" s="3" t="inlineStr">
        <is>
          <t>S1</t>
        </is>
      </c>
      <c r="B19" s="9" t="n">
        <v>0.25</v>
      </c>
      <c r="C19" s="9" t="b">
        <v>1</v>
      </c>
      <c r="D19" s="9" t="n">
        <v>0</v>
      </c>
      <c r="E19" s="9" t="n">
        <v>28.05</v>
      </c>
    </row>
    <row r="20">
      <c r="A20" s="3" t="inlineStr">
        <is>
          <t>S1a</t>
        </is>
      </c>
      <c r="B20" s="9" t="n">
        <v>0.25</v>
      </c>
      <c r="C20" s="9" t="b">
        <v>0</v>
      </c>
      <c r="D20" s="9" t="n">
        <v>0</v>
      </c>
      <c r="E20" s="9" t="n">
        <v>0</v>
      </c>
    </row>
    <row r="21">
      <c r="A21" s="3" t="inlineStr">
        <is>
          <t>S2</t>
        </is>
      </c>
      <c r="B21" s="9" t="n">
        <v>0.25</v>
      </c>
      <c r="C21" s="9" t="b">
        <v>1</v>
      </c>
      <c r="D21" s="9" t="n">
        <v>0</v>
      </c>
      <c r="E21" s="9" t="n">
        <v>18.66</v>
      </c>
    </row>
    <row r="22">
      <c r="A22" s="3" t="inlineStr">
        <is>
          <t>S3</t>
        </is>
      </c>
      <c r="B22" s="9" t="n">
        <v>0.25</v>
      </c>
      <c r="C22" s="9" t="b">
        <v>1</v>
      </c>
      <c r="D22" s="9" t="n">
        <v>0</v>
      </c>
      <c r="E22" s="9" t="n">
        <v>387.94</v>
      </c>
    </row>
  </sheetData>
  <mergeCells count="4">
    <mergeCell ref="A10:E10"/>
    <mergeCell ref="A1:E1"/>
    <mergeCell ref="A17:E17"/>
    <mergeCell ref="A3:E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8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4" customWidth="1" min="10" max="10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Top Bars (kg)</t>
        </is>
      </c>
      <c r="J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14.291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28.05</v>
      </c>
      <c r="J5" s="9" t="n">
        <v>130.78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4.077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0</v>
      </c>
      <c r="J6" s="9" t="n">
        <v>31.5</v>
      </c>
    </row>
    <row r="7">
      <c r="A7" s="3" t="inlineStr">
        <is>
          <t>S2</t>
        </is>
      </c>
      <c r="B7" s="4" t="inlineStr">
        <is>
          <t>Oneway</t>
        </is>
      </c>
      <c r="C7" s="9" t="n">
        <v>20.177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18.66</v>
      </c>
      <c r="J7" s="9" t="n">
        <v>164.32</v>
      </c>
    </row>
    <row r="8">
      <c r="A8" s="3" t="inlineStr">
        <is>
          <t>S3</t>
        </is>
      </c>
      <c r="B8" s="4" t="inlineStr">
        <is>
          <t>Twoway</t>
        </is>
      </c>
      <c r="C8" s="9" t="n">
        <v>82.36199999999999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387.94</v>
      </c>
      <c r="J8" s="9" t="n">
        <v>1098.12</v>
      </c>
    </row>
  </sheetData>
  <mergeCells count="2">
    <mergeCell ref="A1:J1"/>
    <mergeCell ref="A3:J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2026-07-13T05:24:23Z</dcterms:created>
  <dcterms:modified xmlns:dcterms="http://purl.org/dc/terms/" xmlns:xsi="http://www.w3.org/2001/XMLSchema-instance" xsi:type="dcterms:W3CDTF">2026-07-13T05:24:24Z</dcterms:modified>
</cp:coreProperties>
</file>