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tbl_RccVolume" displayName="tbl_RccVolume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B8" headerRowCount="1">
  <autoFilter ref="A4:B8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Stirrups" displayName="tbl_Stirrups" ref="A14:G18" headerRowCount="1">
  <autoFilter ref="A14:G18"/>
  <tableColumns count="7">
    <tableColumn id="1" name="Beam"/>
    <tableColumn id="2" name="Dia (mm)"/>
    <tableColumn id="3" name="Spacing End (mm)"/>
    <tableColumn id="4" name="Spacing Mid (mm)"/>
    <tableColumn id="5" name="Stirrup L (m)"/>
    <tableColumn id="6" name="Total Length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PLINTH 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SUM(tbl_RccVolume[Volume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SUM(tbl_MainReinforcement[Total Wt (kg)])</f>
        <v/>
      </c>
    </row>
    <row r="6">
      <c r="A6" s="3" t="inlineStr">
        <is>
          <t>Beam Extra Bars</t>
        </is>
      </c>
      <c r="B6" s="4" t="inlineStr">
        <is>
          <t>kg</t>
        </is>
      </c>
      <c r="C6" s="5" t="n">
        <v>0</v>
      </c>
    </row>
    <row r="7">
      <c r="A7" s="3" t="inlineStr">
        <is>
          <t>Beam Stirrups</t>
        </is>
      </c>
      <c r="B7" s="4" t="inlineStr">
        <is>
          <t>kg</t>
        </is>
      </c>
      <c r="C7" s="4">
        <f>SUM(tbl_Stirrups[Wt (kg)])</f>
        <v/>
      </c>
    </row>
    <row r="8">
      <c r="A8" s="6" t="inlineStr">
        <is>
          <t>Beam Total Steel</t>
        </is>
      </c>
      <c r="B8" s="6" t="inlineStr">
        <is>
          <t>kg</t>
        </is>
      </c>
      <c r="C8" s="7" t="n">
        <v>1304.56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8" t="inlineStr">
        <is>
          <t>CIVIL WORKS – RCC &amp; FORMWORK</t>
        </is>
      </c>
    </row>
    <row r="3">
      <c r="A3" s="9" t="inlineStr">
        <is>
          <t>RCC VOLUME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PB1</t>
        </is>
      </c>
      <c r="B5" s="5" t="n">
        <v>18.38</v>
      </c>
      <c r="C5" s="5" t="n">
        <v>0.229</v>
      </c>
      <c r="D5" s="5" t="n">
        <v>0.305</v>
      </c>
      <c r="E5" s="5">
        <f>B5*C5*D5</f>
        <v/>
      </c>
    </row>
    <row r="6">
      <c r="A6" s="3" t="inlineStr">
        <is>
          <t>PB2</t>
        </is>
      </c>
      <c r="B6" s="5" t="n">
        <v>38.82</v>
      </c>
      <c r="C6" s="5" t="n">
        <v>0.229</v>
      </c>
      <c r="D6" s="5" t="n">
        <v>0.381</v>
      </c>
      <c r="E6" s="5">
        <f>B6*C6*D6</f>
        <v/>
      </c>
    </row>
    <row r="7">
      <c r="A7" s="3" t="inlineStr">
        <is>
          <t>PB3</t>
        </is>
      </c>
      <c r="B7" s="5" t="n">
        <v>61.61</v>
      </c>
      <c r="C7" s="5" t="n">
        <v>0.229</v>
      </c>
      <c r="D7" s="5" t="n">
        <v>0.457</v>
      </c>
      <c r="E7" s="5">
        <f>B7*C7*D7</f>
        <v/>
      </c>
    </row>
    <row r="8">
      <c r="A8" s="3" t="inlineStr">
        <is>
          <t>PB4</t>
        </is>
      </c>
      <c r="B8" s="5" t="n">
        <v>1.82</v>
      </c>
      <c r="C8" s="5" t="n">
        <v>0.229</v>
      </c>
      <c r="D8" s="5" t="n">
        <v>0.457</v>
      </c>
      <c r="E8" s="5">
        <f>B8*C8*D8</f>
        <v/>
      </c>
    </row>
    <row r="10">
      <c r="A10" s="9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PB1</t>
        </is>
      </c>
      <c r="B12" s="5" t="n">
        <v>0.839</v>
      </c>
      <c r="C12" s="5" t="n">
        <v>18.38</v>
      </c>
      <c r="D12" s="5">
        <f>B12*C12</f>
        <v/>
      </c>
    </row>
    <row r="13">
      <c r="A13" s="3" t="inlineStr">
        <is>
          <t>PB2</t>
        </is>
      </c>
      <c r="B13" s="5" t="n">
        <v>0.991</v>
      </c>
      <c r="C13" s="5" t="n">
        <v>38.82</v>
      </c>
      <c r="D13" s="5">
        <f>B13*C13</f>
        <v/>
      </c>
    </row>
    <row r="14">
      <c r="A14" s="3" t="inlineStr">
        <is>
          <t>PB3</t>
        </is>
      </c>
      <c r="B14" s="5" t="n">
        <v>1.143</v>
      </c>
      <c r="C14" s="5" t="n">
        <v>61.61</v>
      </c>
      <c r="D14" s="5">
        <f>B14*C14</f>
        <v/>
      </c>
    </row>
    <row r="15">
      <c r="A15" s="3" t="inlineStr">
        <is>
          <t>PB4</t>
        </is>
      </c>
      <c r="B15" s="5" t="n">
        <v>1.143</v>
      </c>
      <c r="C15" s="5" t="n">
        <v>1.82</v>
      </c>
      <c r="D15" s="5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</cols>
  <sheetData>
    <row r="1" ht="24" customHeight="1">
      <c r="A1" s="8" t="inlineStr">
        <is>
          <t>REINFORCEMENT DETAILS</t>
        </is>
      </c>
    </row>
    <row r="3">
      <c r="A3" s="9" t="inlineStr">
        <is>
          <t>MAIN REINFORCEMENT</t>
        </is>
      </c>
    </row>
    <row r="4">
      <c r="A4" s="2" t="inlineStr">
        <is>
          <t>Beam</t>
        </is>
      </c>
      <c r="B4" s="2" t="inlineStr">
        <is>
          <t>Total Wt (kg)</t>
        </is>
      </c>
    </row>
    <row r="5">
      <c r="A5" s="3" t="inlineStr">
        <is>
          <t>PB1</t>
        </is>
      </c>
      <c r="B5" s="5" t="n">
        <v>81.61</v>
      </c>
    </row>
    <row r="6">
      <c r="A6" s="3" t="inlineStr">
        <is>
          <t>PB2</t>
        </is>
      </c>
      <c r="B6" s="5" t="n">
        <v>206.83</v>
      </c>
    </row>
    <row r="7">
      <c r="A7" s="3" t="inlineStr">
        <is>
          <t>PB3</t>
        </is>
      </c>
      <c r="B7" s="5" t="n">
        <v>583.3200000000001</v>
      </c>
    </row>
    <row r="8">
      <c r="A8" s="3" t="inlineStr">
        <is>
          <t>PB4</t>
        </is>
      </c>
      <c r="B8" s="5" t="n">
        <v>22.98</v>
      </c>
    </row>
    <row r="10">
      <c r="A10" s="9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Total Wt (kg)</t>
        </is>
      </c>
    </row>
    <row r="13">
      <c r="A13" s="9" t="inlineStr">
        <is>
          <t>STIRRUPS</t>
        </is>
      </c>
    </row>
    <row r="14">
      <c r="A14" s="2" t="inlineStr">
        <is>
          <t>Beam</t>
        </is>
      </c>
      <c r="B14" s="2" t="inlineStr">
        <is>
          <t>Dia (mm)</t>
        </is>
      </c>
      <c r="C14" s="2" t="inlineStr">
        <is>
          <t>Spacing End (mm)</t>
        </is>
      </c>
      <c r="D14" s="2" t="inlineStr">
        <is>
          <t>Spacing Mid (mm)</t>
        </is>
      </c>
      <c r="E14" s="2" t="inlineStr">
        <is>
          <t>Stirrup L (m)</t>
        </is>
      </c>
      <c r="F14" s="2" t="inlineStr">
        <is>
          <t>Total Length (m)</t>
        </is>
      </c>
      <c r="G14" s="2" t="inlineStr">
        <is>
          <t>Wt (kg)</t>
        </is>
      </c>
    </row>
    <row r="15">
      <c r="A15" s="3" t="inlineStr">
        <is>
          <t>PB1</t>
        </is>
      </c>
      <c r="B15" s="5" t="n">
        <v>8</v>
      </c>
      <c r="C15" s="5" t="n">
        <v>203</v>
      </c>
      <c r="D15" s="5" t="n">
        <v>203</v>
      </c>
      <c r="E15" s="5" t="n">
        <v>1.028</v>
      </c>
      <c r="F15" s="5" t="n">
        <v>117.19</v>
      </c>
      <c r="G15" s="5">
        <f>F15*(B15^2/162)</f>
        <v/>
      </c>
    </row>
    <row r="16">
      <c r="A16" s="3" t="inlineStr">
        <is>
          <t>PB2</t>
        </is>
      </c>
      <c r="B16" s="5" t="n">
        <v>8</v>
      </c>
      <c r="C16" s="5" t="n">
        <v>203</v>
      </c>
      <c r="D16" s="5" t="n">
        <v>203</v>
      </c>
      <c r="E16" s="5" t="n">
        <v>1.18</v>
      </c>
      <c r="F16" s="5" t="n">
        <v>259.6</v>
      </c>
      <c r="G16" s="5">
        <f>F16*(B16^2/162)</f>
        <v/>
      </c>
    </row>
    <row r="17">
      <c r="A17" s="3" t="inlineStr">
        <is>
          <t>PB3</t>
        </is>
      </c>
      <c r="B17" s="5" t="n">
        <v>8</v>
      </c>
      <c r="C17" s="5" t="n">
        <v>229</v>
      </c>
      <c r="D17" s="5" t="n">
        <v>229</v>
      </c>
      <c r="E17" s="5" t="n">
        <v>1.332</v>
      </c>
      <c r="F17" s="5" t="n">
        <v>418.25</v>
      </c>
      <c r="G17" s="5">
        <f>F17*(B17^2/162)</f>
        <v/>
      </c>
    </row>
    <row r="18">
      <c r="A18" s="3" t="inlineStr">
        <is>
          <t>PB4</t>
        </is>
      </c>
      <c r="B18" s="5" t="n">
        <v>8</v>
      </c>
      <c r="C18" s="5" t="n">
        <v>229</v>
      </c>
      <c r="D18" s="5" t="n">
        <v>229</v>
      </c>
      <c r="E18" s="5" t="n">
        <v>1.332</v>
      </c>
      <c r="F18" s="5" t="n">
        <v>15.98</v>
      </c>
      <c r="G18" s="5">
        <f>F18*(B18^2/162)</f>
        <v/>
      </c>
    </row>
  </sheetData>
  <mergeCells count="4">
    <mergeCell ref="A13:G13"/>
    <mergeCell ref="A3:B3"/>
    <mergeCell ref="A1:G1"/>
    <mergeCell ref="A10:B10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2026-06-30T11:55:07Z</dcterms:created>
  <dcterms:modified xmlns:dcterms="http://purl.org/dc/terms/" xmlns:xsi="http://www.w3.org/2001/XMLSchema-instance" xsi:type="dcterms:W3CDTF">2026-06-30T11:55:07Z</dcterms:modified>
</cp:coreProperties>
</file>