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8" headerRowCount="1">
  <autoFilter ref="A4:E8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D15" headerRowCount="1">
  <autoFilter ref="A11:D1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8" headerRowCount="1">
  <autoFilter ref="A4:B8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1:B12" headerRowCount="1">
  <autoFilter ref="A11:B12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5:G19" headerRowCount="1">
  <autoFilter ref="A15:G19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22.04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37.43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73.39</v>
      </c>
      <c r="C7" s="9" t="n">
        <v>0.229</v>
      </c>
      <c r="D7" s="9" t="n">
        <v>0.457</v>
      </c>
      <c r="E7" s="9">
        <f>B7*C7*D7</f>
        <v/>
      </c>
    </row>
    <row r="8">
      <c r="A8" s="3" t="inlineStr">
        <is>
          <t>PB4</t>
        </is>
      </c>
      <c r="B8" s="9" t="n">
        <v>3.04</v>
      </c>
      <c r="C8" s="9" t="n">
        <v>0.229</v>
      </c>
      <c r="D8" s="9" t="n">
        <v>0.457</v>
      </c>
      <c r="E8" s="9">
        <f>B8*C8*D8</f>
        <v/>
      </c>
    </row>
    <row r="10">
      <c r="A10" s="8" t="inlineStr">
        <is>
          <t>FORMWORK</t>
        </is>
      </c>
    </row>
    <row r="11">
      <c r="A11" s="2" t="inlineStr">
        <is>
          <t>Beam</t>
        </is>
      </c>
      <c r="B11" s="2" t="inlineStr">
        <is>
          <t>Formwork Width (m)</t>
        </is>
      </c>
      <c r="C11" s="2" t="inlineStr">
        <is>
          <t>Length (m)</t>
        </is>
      </c>
      <c r="D11" s="2" t="inlineStr">
        <is>
          <t>Area (m²)</t>
        </is>
      </c>
    </row>
    <row r="12">
      <c r="A12" s="3" t="inlineStr">
        <is>
          <t>PB1</t>
        </is>
      </c>
      <c r="B12" s="9" t="n">
        <v>0.839</v>
      </c>
      <c r="C12" s="9" t="n">
        <v>22.04</v>
      </c>
      <c r="D12" s="9">
        <f>B12*C12</f>
        <v/>
      </c>
    </row>
    <row r="13">
      <c r="A13" s="3" t="inlineStr">
        <is>
          <t>PB2</t>
        </is>
      </c>
      <c r="B13" s="9" t="n">
        <v>0.991</v>
      </c>
      <c r="C13" s="9" t="n">
        <v>37.43</v>
      </c>
      <c r="D13" s="9">
        <f>B13*C13</f>
        <v/>
      </c>
    </row>
    <row r="14">
      <c r="A14" s="3" t="inlineStr">
        <is>
          <t>PB3</t>
        </is>
      </c>
      <c r="B14" s="9" t="n">
        <v>1.143</v>
      </c>
      <c r="C14" s="9" t="n">
        <v>73.39</v>
      </c>
      <c r="D14" s="9">
        <f>B14*C14</f>
        <v/>
      </c>
    </row>
    <row r="15">
      <c r="A15" s="3" t="inlineStr">
        <is>
          <t>PB4</t>
        </is>
      </c>
      <c r="B15" s="9" t="n">
        <v>1.143</v>
      </c>
      <c r="C15" s="9" t="n">
        <v>3.04</v>
      </c>
      <c r="D15" s="9">
        <f>B15*C15</f>
        <v/>
      </c>
    </row>
  </sheetData>
  <mergeCells count="3">
    <mergeCell ref="A10:D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97.86</v>
      </c>
    </row>
    <row r="6">
      <c r="A6" s="3" t="inlineStr">
        <is>
          <t>PB2</t>
        </is>
      </c>
      <c r="B6" s="9" t="n">
        <v>199.43</v>
      </c>
    </row>
    <row r="7">
      <c r="A7" s="3" t="inlineStr">
        <is>
          <t>PB3</t>
        </is>
      </c>
      <c r="B7" s="9" t="n">
        <v>694.86</v>
      </c>
    </row>
    <row r="8">
      <c r="A8" s="3" t="inlineStr">
        <is>
          <t>PB4</t>
        </is>
      </c>
      <c r="B8" s="9" t="n">
        <v>28.78</v>
      </c>
    </row>
    <row r="10">
      <c r="A10" s="8" t="inlineStr">
        <is>
          <t>EXTRA REINFORCEMENT</t>
        </is>
      </c>
    </row>
    <row r="11">
      <c r="A11" s="2" t="inlineStr">
        <is>
          <t>Beam</t>
        </is>
      </c>
      <c r="B11" s="2" t="inlineStr">
        <is>
          <t>Total Wt (kg)</t>
        </is>
      </c>
    </row>
    <row r="12">
      <c r="A12" s="3" t="inlineStr">
        <is>
          <t>PB4</t>
        </is>
      </c>
      <c r="B12" s="9" t="n">
        <v>6.38</v>
      </c>
    </row>
    <row r="14">
      <c r="A14" s="8" t="inlineStr">
        <is>
          <t>STIRRUPS</t>
        </is>
      </c>
    </row>
    <row r="15">
      <c r="A15" s="2" t="inlineStr">
        <is>
          <t>Beam</t>
        </is>
      </c>
      <c r="B15" s="2" t="inlineStr">
        <is>
          <t>Dia (mm)</t>
        </is>
      </c>
      <c r="C15" s="2" t="inlineStr">
        <is>
          <t>Spacing End (mm)</t>
        </is>
      </c>
      <c r="D15" s="2" t="inlineStr">
        <is>
          <t>Spacing Mid (mm)</t>
        </is>
      </c>
      <c r="E15" s="2" t="inlineStr">
        <is>
          <t>Stirrup L (m)</t>
        </is>
      </c>
      <c r="F15" s="2" t="inlineStr">
        <is>
          <t>Total Length (m)</t>
        </is>
      </c>
      <c r="G15" s="2" t="inlineStr">
        <is>
          <t>Wt (kg)</t>
        </is>
      </c>
    </row>
    <row r="16">
      <c r="A16" s="3" t="inlineStr">
        <is>
          <t>PB1</t>
        </is>
      </c>
      <c r="B16" s="9" t="n">
        <v>8</v>
      </c>
      <c r="C16" s="9" t="n">
        <v>203</v>
      </c>
      <c r="D16" s="9" t="n">
        <v>203</v>
      </c>
      <c r="E16" s="9" t="n">
        <v>1.028</v>
      </c>
      <c r="F16" s="9" t="n">
        <v>137.75</v>
      </c>
      <c r="G16" s="9">
        <f>F16*(B16^2/162)</f>
        <v/>
      </c>
    </row>
    <row r="17">
      <c r="A17" s="3" t="inlineStr">
        <is>
          <t>PB2</t>
        </is>
      </c>
      <c r="B17" s="9" t="n">
        <v>8</v>
      </c>
      <c r="C17" s="9" t="n">
        <v>203</v>
      </c>
      <c r="D17" s="9" t="n">
        <v>203</v>
      </c>
      <c r="E17" s="9" t="n">
        <v>1.18</v>
      </c>
      <c r="F17" s="9" t="n">
        <v>264.32</v>
      </c>
      <c r="G17" s="9">
        <f>F17*(B17^2/162)</f>
        <v/>
      </c>
    </row>
    <row r="18">
      <c r="A18" s="3" t="inlineStr">
        <is>
          <t>PB3</t>
        </is>
      </c>
      <c r="B18" s="9" t="n">
        <v>8</v>
      </c>
      <c r="C18" s="9" t="n">
        <v>229</v>
      </c>
      <c r="D18" s="9" t="n">
        <v>229</v>
      </c>
      <c r="E18" s="9" t="n">
        <v>1.332</v>
      </c>
      <c r="F18" s="9" t="n">
        <v>503.5</v>
      </c>
      <c r="G18" s="9">
        <f>F18*(B18^2/162)</f>
        <v/>
      </c>
    </row>
    <row r="19">
      <c r="A19" s="3" t="inlineStr">
        <is>
          <t>PB4</t>
        </is>
      </c>
      <c r="B19" s="9" t="n">
        <v>8</v>
      </c>
      <c r="C19" s="9" t="n">
        <v>229</v>
      </c>
      <c r="D19" s="9" t="n">
        <v>229</v>
      </c>
      <c r="E19" s="9" t="n">
        <v>1.332</v>
      </c>
      <c r="F19" s="9" t="n">
        <v>26.64</v>
      </c>
      <c r="G19" s="9">
        <f>F19*(B19^2/162)</f>
        <v/>
      </c>
    </row>
  </sheetData>
  <mergeCells count="4">
    <mergeCell ref="A14:G14"/>
    <mergeCell ref="A3:B3"/>
    <mergeCell ref="A1:G1"/>
    <mergeCell ref="A10:B10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2026-05-20T11:20:47Z</dcterms:created>
  <dcterms:modified xmlns:dcterms="http://purl.org/dc/terms/" xmlns:xsi="http://www.w3.org/2001/XMLSchema-instance" xsi:type="dcterms:W3CDTF">2026-05-20T11:20:47Z</dcterms:modified>
</cp:coreProperties>
</file>