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7" headerRowCount="1">
  <autoFilter ref="A4:F7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4:G37" headerRowCount="1">
  <autoFilter ref="A34:G37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7" headerRowCount="1">
  <autoFilter ref="A4:F7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0:F13" headerRowCount="1">
  <autoFilter ref="A10:F13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6:G19" headerRowCount="1">
  <autoFilter ref="A16:G1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0:I13" headerRowCount="1">
  <autoFilter ref="A10:I13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6:F19" headerRowCount="1">
  <autoFilter ref="A16:F19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2:G25" headerRowCount="1">
  <autoFilter ref="A22:G25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7" headerRowCount="1">
  <autoFilter ref="A4:G7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0:G13" headerRowCount="1">
  <autoFilter ref="A10:G13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6:G19" headerRowCount="1">
  <autoFilter ref="A16:G19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2:G25" headerRowCount="1">
  <autoFilter ref="A22:G25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28:G31" headerRowCount="1">
  <autoFilter ref="A28:G31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2.38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36.52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14.46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1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1.524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1.524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1.68</v>
      </c>
      <c r="D7" s="5" t="n">
        <v>1.68</v>
      </c>
      <c r="E7" s="5" t="n">
        <v>1.524</v>
      </c>
      <c r="F7" s="5">
        <f>B7*C7*D7*E7</f>
        <v/>
      </c>
    </row>
    <row r="9">
      <c r="A9" s="9" t="inlineStr">
        <is>
          <t>RCC FOUNDATION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Depth (m)</t>
        </is>
      </c>
      <c r="F10" s="2" t="inlineStr">
        <is>
          <t>d1 (m)</t>
        </is>
      </c>
      <c r="G10" s="2" t="inlineStr">
        <is>
          <t>d2 (m)</t>
        </is>
      </c>
      <c r="H10" s="2" t="inlineStr">
        <is>
          <t>Top Area (m²)</t>
        </is>
      </c>
      <c r="I10" s="2" t="inlineStr">
        <is>
          <t>Volume (m³)</t>
        </is>
      </c>
    </row>
    <row r="11">
      <c r="A11" s="3" t="inlineStr">
        <is>
          <t>f1</t>
        </is>
      </c>
      <c r="B11" s="5" t="n">
        <v>5</v>
      </c>
      <c r="C11" s="5" t="n">
        <v>1.22</v>
      </c>
      <c r="D11" s="5" t="n">
        <v>1.22</v>
      </c>
      <c r="E11" s="5" t="n">
        <v>0.53</v>
      </c>
      <c r="F11" s="5" t="n">
        <v>0.23</v>
      </c>
      <c r="G11" s="5" t="n">
        <v>0.3</v>
      </c>
      <c r="H11" s="5" t="n">
        <v>0.09</v>
      </c>
      <c r="I11" s="5">
        <f>IF(G11=0,B11*C11*D11*E11,B11*(C11*D11*F11+(C11*D11+H11)*G11/2))</f>
        <v/>
      </c>
    </row>
    <row r="12">
      <c r="A12" s="3" t="inlineStr">
        <is>
          <t>f2</t>
        </is>
      </c>
      <c r="B12" s="5" t="n">
        <v>7</v>
      </c>
      <c r="C12" s="5" t="n">
        <v>1.37</v>
      </c>
      <c r="D12" s="5" t="n">
        <v>1.37</v>
      </c>
      <c r="E12" s="5" t="n">
        <v>0.61</v>
      </c>
      <c r="F12" s="5" t="n">
        <v>0.23</v>
      </c>
      <c r="G12" s="5" t="n">
        <v>0.38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f3</t>
        </is>
      </c>
      <c r="B13" s="5" t="n">
        <v>2</v>
      </c>
      <c r="C13" s="5" t="n">
        <v>1.52</v>
      </c>
      <c r="D13" s="5" t="n">
        <v>1.52</v>
      </c>
      <c r="E13" s="5" t="n">
        <v>0.76</v>
      </c>
      <c r="F13" s="5" t="n">
        <v>0.3</v>
      </c>
      <c r="G13" s="5" t="n">
        <v>0.46</v>
      </c>
      <c r="H13" s="5" t="n">
        <v>0.09</v>
      </c>
      <c r="I13" s="5">
        <f>IF(G13=0,B13*C13*D13*E13,B13*(C13*D13*F13+(C13*D13+H13)*G13/2))</f>
        <v/>
      </c>
    </row>
    <row r="15">
      <c r="A15" s="9" t="inlineStr">
        <is>
          <t>RCC PEDESTALS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L (m)</t>
        </is>
      </c>
      <c r="D16" s="2" t="inlineStr">
        <is>
          <t>B (m)</t>
        </is>
      </c>
      <c r="E16" s="2" t="inlineStr">
        <is>
          <t>Height (m)</t>
        </is>
      </c>
      <c r="F16" s="2" t="inlineStr">
        <is>
          <t>Volume (m³)</t>
        </is>
      </c>
    </row>
    <row r="17">
      <c r="A17" s="3" t="inlineStr">
        <is>
          <t>c1</t>
        </is>
      </c>
      <c r="B17" s="5" t="n">
        <v>5</v>
      </c>
      <c r="C17" s="5" t="n">
        <v>0.3</v>
      </c>
      <c r="D17" s="5" t="n">
        <v>0.3</v>
      </c>
      <c r="E17" s="5" t="n">
        <v>0.38</v>
      </c>
      <c r="F17" s="5">
        <f>B17*C17*D17*E17</f>
        <v/>
      </c>
    </row>
    <row r="18">
      <c r="A18" s="3" t="inlineStr">
        <is>
          <t>c2</t>
        </is>
      </c>
      <c r="B18" s="5" t="n">
        <v>7</v>
      </c>
      <c r="C18" s="5" t="n">
        <v>0.3</v>
      </c>
      <c r="D18" s="5" t="n">
        <v>0.3</v>
      </c>
      <c r="E18" s="5" t="n">
        <v>0.38</v>
      </c>
      <c r="F18" s="5">
        <f>B18*C18*D18*E18</f>
        <v/>
      </c>
    </row>
    <row r="19">
      <c r="A19" s="3" t="inlineStr">
        <is>
          <t>c3</t>
        </is>
      </c>
      <c r="B19" s="5" t="n">
        <v>2</v>
      </c>
      <c r="C19" s="5" t="n">
        <v>0.3</v>
      </c>
      <c r="D19" s="5" t="n">
        <v>0.3</v>
      </c>
      <c r="E19" s="5" t="n">
        <v>0.38</v>
      </c>
      <c r="F19" s="5">
        <f>B19*C19*D19*E19</f>
        <v/>
      </c>
    </row>
    <row r="21">
      <c r="A21" s="9" t="inlineStr">
        <is>
          <t>RCC COLUMNS</t>
        </is>
      </c>
    </row>
    <row r="22">
      <c r="A22" s="2" t="inlineStr">
        <is>
          <t>Column</t>
        </is>
      </c>
      <c r="B22" s="2" t="inlineStr">
        <is>
          <t>Nos</t>
        </is>
      </c>
      <c r="C22" s="2" t="inlineStr">
        <is>
          <t>L (m)</t>
        </is>
      </c>
      <c r="D22" s="2" t="inlineStr">
        <is>
          <t>B (m)</t>
        </is>
      </c>
      <c r="E22" s="2" t="inlineStr">
        <is>
          <t>Height (m)</t>
        </is>
      </c>
      <c r="F22" s="2" t="inlineStr">
        <is>
          <t>Ped. Ded. (m)</t>
        </is>
      </c>
      <c r="G22" s="2" t="inlineStr">
        <is>
          <t>Volume (m³)</t>
        </is>
      </c>
    </row>
    <row r="23">
      <c r="A23" s="3" t="inlineStr">
        <is>
          <t>c1</t>
        </is>
      </c>
      <c r="B23" s="5" t="n">
        <v>5</v>
      </c>
      <c r="C23" s="5" t="n">
        <v>0.23</v>
      </c>
      <c r="D23" s="5" t="n">
        <v>0.23</v>
      </c>
      <c r="E23" s="5" t="n">
        <v>0.61</v>
      </c>
      <c r="F23" s="5" t="n">
        <v>0.38</v>
      </c>
      <c r="G23" s="5">
        <f>B23*C23*D23*E23</f>
        <v/>
      </c>
    </row>
    <row r="24">
      <c r="A24" s="3" t="inlineStr">
        <is>
          <t>c2</t>
        </is>
      </c>
      <c r="B24" s="5" t="n">
        <v>7</v>
      </c>
      <c r="C24" s="5" t="n">
        <v>0.23</v>
      </c>
      <c r="D24" s="5" t="n">
        <v>0.25</v>
      </c>
      <c r="E24" s="5" t="n">
        <v>0.61</v>
      </c>
      <c r="F24" s="5" t="n">
        <v>0.38</v>
      </c>
      <c r="G24" s="5">
        <f>B24*C24*D24*E24</f>
        <v/>
      </c>
    </row>
    <row r="25">
      <c r="A25" s="3" t="inlineStr">
        <is>
          <t>c3</t>
        </is>
      </c>
      <c r="B25" s="5" t="n">
        <v>2</v>
      </c>
      <c r="C25" s="5" t="n">
        <v>0.23</v>
      </c>
      <c r="D25" s="5" t="n">
        <v>0.33</v>
      </c>
      <c r="E25" s="5" t="n">
        <v>0.61</v>
      </c>
      <c r="F25" s="5" t="n">
        <v>0.38</v>
      </c>
      <c r="G25" s="5">
        <f>B25*C25*D25*E25</f>
        <v/>
      </c>
    </row>
    <row r="27">
      <c r="A27" s="9" t="inlineStr">
        <is>
          <t>PCC / RFR / REMOVAL</t>
        </is>
      </c>
    </row>
    <row r="28">
      <c r="A28" s="2" t="inlineStr">
        <is>
          <t>Item</t>
        </is>
      </c>
      <c r="B28" s="2" t="inlineStr">
        <is>
          <t>Unit</t>
        </is>
      </c>
      <c r="C28" s="2" t="inlineStr">
        <is>
          <t>Quantity</t>
        </is>
      </c>
    </row>
    <row r="29">
      <c r="A29" s="3" t="inlineStr">
        <is>
          <t>PCC Volume</t>
        </is>
      </c>
      <c r="B29" s="4" t="inlineStr">
        <is>
          <t>m³</t>
        </is>
      </c>
      <c r="C29" s="5" t="n">
        <v>2.38</v>
      </c>
    </row>
    <row r="30">
      <c r="A30" s="3" t="inlineStr">
        <is>
          <t>RFR (with bulking)</t>
        </is>
      </c>
      <c r="B30" s="4" t="inlineStr">
        <is>
          <t>m³</t>
        </is>
      </c>
      <c r="C30" s="5" t="n">
        <v>36.52</v>
      </c>
    </row>
    <row r="31">
      <c r="A31" s="3" t="inlineStr">
        <is>
          <t>Earth Removal</t>
        </is>
      </c>
      <c r="B31" s="4" t="inlineStr">
        <is>
          <t>m³</t>
        </is>
      </c>
      <c r="C31" s="5" t="n">
        <v>14.46</v>
      </c>
    </row>
  </sheetData>
  <mergeCells count="6">
    <mergeCell ref="A21:G21"/>
    <mergeCell ref="A1:I1"/>
    <mergeCell ref="A9:I9"/>
    <mergeCell ref="A27:C27"/>
    <mergeCell ref="A3:F3"/>
    <mergeCell ref="A15:F15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37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9">
      <c r="A9" s="9" t="inlineStr">
        <is>
          <t>FOOTING CROSS REINFORCEMENT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Dia (mm)</t>
        </is>
      </c>
      <c r="D10" s="2" t="inlineStr">
        <is>
          <t>Spacing (m)</t>
        </is>
      </c>
      <c r="E10" s="2" t="inlineStr">
        <is>
          <t>No. Bars</t>
        </is>
      </c>
      <c r="F10" s="2" t="inlineStr">
        <is>
          <t>L/Footing (m)</t>
        </is>
      </c>
      <c r="G10" s="2" t="inlineStr">
        <is>
          <t>Wt (kg)</t>
        </is>
      </c>
    </row>
    <row r="11">
      <c r="A11" s="3" t="inlineStr">
        <is>
          <t>f1</t>
        </is>
      </c>
      <c r="B11" s="5" t="n">
        <v>5</v>
      </c>
      <c r="C11" s="5" t="n">
        <v>12</v>
      </c>
      <c r="D11" s="5" t="n">
        <v>0.152</v>
      </c>
      <c r="E11" s="5" t="n">
        <v>9</v>
      </c>
      <c r="F11" s="5" t="n">
        <v>12.13</v>
      </c>
      <c r="G11" s="5">
        <f>B11*F11*(C11^2/162)</f>
        <v/>
      </c>
    </row>
    <row r="12">
      <c r="A12" s="3" t="inlineStr">
        <is>
          <t>f2</t>
        </is>
      </c>
      <c r="B12" s="5" t="n">
        <v>7</v>
      </c>
      <c r="C12" s="5" t="n">
        <v>12</v>
      </c>
      <c r="D12" s="5" t="n">
        <v>0.152</v>
      </c>
      <c r="E12" s="5" t="n">
        <v>10</v>
      </c>
      <c r="F12" s="5" t="n">
        <v>15.01</v>
      </c>
      <c r="G12" s="5">
        <f>B12*F12*(C12^2/162)</f>
        <v/>
      </c>
    </row>
    <row r="13">
      <c r="A13" s="3" t="inlineStr">
        <is>
          <t>f3</t>
        </is>
      </c>
      <c r="B13" s="5" t="n">
        <v>2</v>
      </c>
      <c r="C13" s="5" t="n">
        <v>12</v>
      </c>
      <c r="D13" s="5" t="n">
        <v>0.152</v>
      </c>
      <c r="E13" s="5" t="n">
        <v>11</v>
      </c>
      <c r="F13" s="5" t="n">
        <v>19.02</v>
      </c>
      <c r="G13" s="5">
        <f>B13*F13*(C13^2/162)</f>
        <v/>
      </c>
    </row>
    <row r="15">
      <c r="A15" s="9" t="inlineStr">
        <is>
          <t>PEDESTAL REINFORCEMENT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Dia (mm)</t>
        </is>
      </c>
      <c r="D16" s="2" t="inlineStr">
        <is>
          <t>No. Bars</t>
        </is>
      </c>
      <c r="E16" s="2" t="inlineStr">
        <is>
          <t>L/Bar (m)</t>
        </is>
      </c>
      <c r="F16" s="2" t="inlineStr">
        <is>
          <t>Total L (m)</t>
        </is>
      </c>
      <c r="G16" s="2" t="inlineStr">
        <is>
          <t>Wt (kg)</t>
        </is>
      </c>
    </row>
    <row r="17">
      <c r="A17" s="3" t="inlineStr">
        <is>
          <t>c1</t>
        </is>
      </c>
      <c r="B17" s="5" t="n">
        <v>5</v>
      </c>
      <c r="C17" s="5" t="n">
        <v>12</v>
      </c>
      <c r="D17" s="5" t="n">
        <v>4</v>
      </c>
      <c r="E17" s="5" t="n">
        <v>1.21</v>
      </c>
      <c r="F17" s="5">
        <f>D17*E17</f>
        <v/>
      </c>
      <c r="G17" s="5">
        <f>B17*F17*(C17^2/162)</f>
        <v/>
      </c>
    </row>
    <row r="18">
      <c r="A18" s="3" t="inlineStr">
        <is>
          <t>c2</t>
        </is>
      </c>
      <c r="B18" s="5" t="n">
        <v>7</v>
      </c>
      <c r="C18" s="5" t="n">
        <v>12</v>
      </c>
      <c r="D18" s="5" t="n">
        <v>4</v>
      </c>
      <c r="E18" s="5" t="n">
        <v>1.21</v>
      </c>
      <c r="F18" s="5">
        <f>D18*E18</f>
        <v/>
      </c>
      <c r="G18" s="5">
        <f>B18*F18*(C18^2/162)</f>
        <v/>
      </c>
    </row>
    <row r="19">
      <c r="A19" s="3" t="inlineStr">
        <is>
          <t>c3</t>
        </is>
      </c>
      <c r="B19" s="5" t="n">
        <v>2</v>
      </c>
      <c r="C19" s="5" t="n">
        <v>12</v>
      </c>
      <c r="D19" s="5" t="n">
        <v>4</v>
      </c>
      <c r="E19" s="5" t="n">
        <v>1.21</v>
      </c>
      <c r="F19" s="5">
        <f>D19*E19</f>
        <v/>
      </c>
      <c r="G19" s="5">
        <f>B19*F19*(C19^2/162)</f>
        <v/>
      </c>
    </row>
    <row r="21">
      <c r="A21" s="9" t="inlineStr">
        <is>
          <t>PEDESTAL STIRRUPS</t>
        </is>
      </c>
    </row>
    <row r="22">
      <c r="A22" s="2" t="inlineStr">
        <is>
          <t>Column</t>
        </is>
      </c>
      <c r="B22" s="2" t="inlineStr">
        <is>
          <t>Nos</t>
        </is>
      </c>
      <c r="C22" s="2" t="inlineStr">
        <is>
          <t>Dia (mm)</t>
        </is>
      </c>
      <c r="D22" s="2" t="inlineStr">
        <is>
          <t>Spacing (m)</t>
        </is>
      </c>
      <c r="E22" s="2" t="inlineStr">
        <is>
          <t>Perimeter (m)</t>
        </is>
      </c>
      <c r="F22" s="2" t="inlineStr">
        <is>
          <t>No. Stirrups</t>
        </is>
      </c>
      <c r="G22" s="2" t="inlineStr">
        <is>
          <t>Wt (kg)</t>
        </is>
      </c>
    </row>
    <row r="23">
      <c r="A23" s="3" t="inlineStr">
        <is>
          <t>c1</t>
        </is>
      </c>
      <c r="B23" s="5" t="n">
        <v>5</v>
      </c>
      <c r="C23" s="5" t="n">
        <v>8</v>
      </c>
      <c r="D23" s="5" t="n">
        <v>0.152</v>
      </c>
      <c r="E23" s="5" t="n">
        <v>1.06</v>
      </c>
      <c r="F23" s="5" t="n">
        <v>8</v>
      </c>
      <c r="G23" s="5">
        <f>B23*E23*F23*(C23^2/162)</f>
        <v/>
      </c>
    </row>
    <row r="24">
      <c r="A24" s="3" t="inlineStr">
        <is>
          <t>c2</t>
        </is>
      </c>
      <c r="B24" s="5" t="n">
        <v>7</v>
      </c>
      <c r="C24" s="5" t="n">
        <v>8</v>
      </c>
      <c r="D24" s="5" t="n">
        <v>0.152</v>
      </c>
      <c r="E24" s="5" t="n">
        <v>1.06</v>
      </c>
      <c r="F24" s="5" t="n">
        <v>8</v>
      </c>
      <c r="G24" s="5">
        <f>B24*E24*F24*(C24^2/162)</f>
        <v/>
      </c>
    </row>
    <row r="25">
      <c r="A25" s="3" t="inlineStr">
        <is>
          <t>c3</t>
        </is>
      </c>
      <c r="B25" s="5" t="n">
        <v>2</v>
      </c>
      <c r="C25" s="5" t="n">
        <v>8</v>
      </c>
      <c r="D25" s="5" t="n">
        <v>0.152</v>
      </c>
      <c r="E25" s="5" t="n">
        <v>1.06</v>
      </c>
      <c r="F25" s="5" t="n">
        <v>8</v>
      </c>
      <c r="G25" s="5">
        <f>B25*E25*F25*(C25^2/162)</f>
        <v/>
      </c>
    </row>
    <row r="27">
      <c r="A27" s="9" t="inlineStr">
        <is>
          <t>COLUMN MAIN BARS</t>
        </is>
      </c>
    </row>
    <row r="28">
      <c r="A28" s="2" t="inlineStr">
        <is>
          <t>Column</t>
        </is>
      </c>
      <c r="B28" s="2" t="inlineStr">
        <is>
          <t>Nos</t>
        </is>
      </c>
      <c r="C28" s="2" t="inlineStr">
        <is>
          <t>Dia (mm)</t>
        </is>
      </c>
      <c r="D28" s="2" t="inlineStr">
        <is>
          <t>No. Bars</t>
        </is>
      </c>
      <c r="E28" s="2" t="inlineStr">
        <is>
          <t>L/Bar (m)</t>
        </is>
      </c>
      <c r="F28" s="2" t="inlineStr">
        <is>
          <t>Total L (m)</t>
        </is>
      </c>
      <c r="G28" s="2" t="inlineStr">
        <is>
          <t>Wt (kg)</t>
        </is>
      </c>
    </row>
    <row r="29">
      <c r="A29" s="3" t="inlineStr">
        <is>
          <t>c1</t>
        </is>
      </c>
      <c r="B29" s="5" t="n">
        <v>5</v>
      </c>
      <c r="C29" s="5" t="n">
        <v>12</v>
      </c>
      <c r="D29" s="5" t="n">
        <v>6</v>
      </c>
      <c r="E29" s="5" t="n">
        <v>1.75</v>
      </c>
      <c r="F29" s="5">
        <f>D29*E29</f>
        <v/>
      </c>
      <c r="G29" s="5">
        <f>B29*F29*(C29^2/162)</f>
        <v/>
      </c>
    </row>
    <row r="30">
      <c r="A30" s="3" t="inlineStr">
        <is>
          <t>c2</t>
        </is>
      </c>
      <c r="B30" s="5" t="n">
        <v>7</v>
      </c>
      <c r="C30" s="5" t="n">
        <v>16</v>
      </c>
      <c r="D30" s="5" t="n">
        <v>6</v>
      </c>
      <c r="E30" s="5" t="n">
        <v>1.75</v>
      </c>
      <c r="F30" s="5">
        <f>D30*E30</f>
        <v/>
      </c>
      <c r="G30" s="5">
        <f>B30*F30*(C30^2/162)</f>
        <v/>
      </c>
    </row>
    <row r="31">
      <c r="A31" s="3" t="inlineStr">
        <is>
          <t>c3</t>
        </is>
      </c>
      <c r="B31" s="5" t="n">
        <v>2</v>
      </c>
      <c r="C31" s="5" t="n">
        <v>16</v>
      </c>
      <c r="D31" s="5" t="n">
        <v>8</v>
      </c>
      <c r="E31" s="5" t="n">
        <v>1.75</v>
      </c>
      <c r="F31" s="5">
        <f>D31*E31</f>
        <v/>
      </c>
      <c r="G31" s="5">
        <f>B31*F31*(C31^2/162)</f>
        <v/>
      </c>
    </row>
    <row r="33">
      <c r="A33" s="9" t="inlineStr">
        <is>
          <t>COLUMN STIRRUPS</t>
        </is>
      </c>
    </row>
    <row r="34">
      <c r="A34" s="2" t="inlineStr">
        <is>
          <t>Column</t>
        </is>
      </c>
      <c r="B34" s="2" t="inlineStr">
        <is>
          <t>Nos</t>
        </is>
      </c>
      <c r="C34" s="2" t="inlineStr">
        <is>
          <t>Dia (mm)</t>
        </is>
      </c>
      <c r="D34" s="2" t="inlineStr">
        <is>
          <t>Spacing (m)</t>
        </is>
      </c>
      <c r="E34" s="2" t="inlineStr">
        <is>
          <t>Perimeter (m)</t>
        </is>
      </c>
      <c r="F34" s="2" t="inlineStr">
        <is>
          <t>No. Stirrups</t>
        </is>
      </c>
      <c r="G34" s="2" t="inlineStr">
        <is>
          <t>Wt (kg)</t>
        </is>
      </c>
    </row>
    <row r="35">
      <c r="A35" s="3" t="inlineStr">
        <is>
          <t>c1</t>
        </is>
      </c>
      <c r="B35" s="5" t="n">
        <v>5</v>
      </c>
      <c r="C35" s="5" t="n">
        <v>8</v>
      </c>
      <c r="D35" s="5" t="n">
        <v>0.152</v>
      </c>
      <c r="E35" s="5" t="n">
        <v>0.76</v>
      </c>
      <c r="F35" s="5" t="n">
        <v>11</v>
      </c>
      <c r="G35" s="5">
        <f>B35*E35*F35*(C35^2/162)</f>
        <v/>
      </c>
    </row>
    <row r="36">
      <c r="A36" s="3" t="inlineStr">
        <is>
          <t>c2</t>
        </is>
      </c>
      <c r="B36" s="5" t="n">
        <v>7</v>
      </c>
      <c r="C36" s="5" t="n">
        <v>8</v>
      </c>
      <c r="D36" s="5" t="n">
        <v>0.152</v>
      </c>
      <c r="E36" s="5" t="n">
        <v>0.8100000000000001</v>
      </c>
      <c r="F36" s="5" t="n">
        <v>11</v>
      </c>
      <c r="G36" s="5">
        <f>B36*E36*F36*(C36^2/162)</f>
        <v/>
      </c>
    </row>
    <row r="37">
      <c r="A37" s="3" t="inlineStr">
        <is>
          <t>c3</t>
        </is>
      </c>
      <c r="B37" s="5" t="n">
        <v>2</v>
      </c>
      <c r="C37" s="5" t="n">
        <v>8</v>
      </c>
      <c r="D37" s="5" t="n">
        <v>0.152</v>
      </c>
      <c r="E37" s="5" t="n">
        <v>0.96</v>
      </c>
      <c r="F37" s="5" t="n">
        <v>11</v>
      </c>
      <c r="G37" s="5">
        <f>B37*E37*F37*(C37^2/162)</f>
        <v/>
      </c>
    </row>
  </sheetData>
  <mergeCells count="7">
    <mergeCell ref="A1:G1"/>
    <mergeCell ref="A9:G9"/>
    <mergeCell ref="A27:G27"/>
    <mergeCell ref="A3:G3"/>
    <mergeCell ref="A21:G21"/>
    <mergeCell ref="A15:G15"/>
    <mergeCell ref="A33:G33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9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9">
      <c r="A9" s="9" t="inlineStr">
        <is>
          <t>FORMWORK – PEDESTALS</t>
        </is>
      </c>
    </row>
    <row r="10">
      <c r="A10" s="2" t="inlineStr">
        <is>
          <t>Column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Height (m)</t>
        </is>
      </c>
      <c r="F10" s="2" t="inlineStr">
        <is>
          <t>Area (m²)</t>
        </is>
      </c>
    </row>
    <row r="11">
      <c r="A11" s="3" t="inlineStr">
        <is>
          <t>c1</t>
        </is>
      </c>
      <c r="B11" s="5" t="n">
        <v>5</v>
      </c>
      <c r="C11" s="5" t="n">
        <v>0.305</v>
      </c>
      <c r="D11" s="5" t="n">
        <v>0.305</v>
      </c>
      <c r="E11" s="5" t="n">
        <v>0.38</v>
      </c>
      <c r="F11" s="5">
        <f>B11*2*E11*(C11+D11)</f>
        <v/>
      </c>
    </row>
    <row r="12">
      <c r="A12" s="3" t="inlineStr">
        <is>
          <t>c2</t>
        </is>
      </c>
      <c r="B12" s="5" t="n">
        <v>7</v>
      </c>
      <c r="C12" s="5" t="n">
        <v>0.305</v>
      </c>
      <c r="D12" s="5" t="n">
        <v>0.305</v>
      </c>
      <c r="E12" s="5" t="n">
        <v>0.38</v>
      </c>
      <c r="F12" s="5">
        <f>B12*2*E12*(C12+D12)</f>
        <v/>
      </c>
    </row>
    <row r="13">
      <c r="A13" s="3" t="inlineStr">
        <is>
          <t>c3</t>
        </is>
      </c>
      <c r="B13" s="5" t="n">
        <v>2</v>
      </c>
      <c r="C13" s="5" t="n">
        <v>0.305</v>
      </c>
      <c r="D13" s="5" t="n">
        <v>0.305</v>
      </c>
      <c r="E13" s="5" t="n">
        <v>0.38</v>
      </c>
      <c r="F13" s="5">
        <f>B13*2*E13*(C13+D13)</f>
        <v/>
      </c>
    </row>
    <row r="15">
      <c r="A15" s="9" t="inlineStr">
        <is>
          <t>FORMWORK – COLUMNS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L (m)</t>
        </is>
      </c>
      <c r="D16" s="2" t="inlineStr">
        <is>
          <t>B (m)</t>
        </is>
      </c>
      <c r="E16" s="2" t="inlineStr">
        <is>
          <t>Height (m)</t>
        </is>
      </c>
      <c r="F16" s="2" t="inlineStr">
        <is>
          <t>Ped. Ded. (m)</t>
        </is>
      </c>
      <c r="G16" s="2" t="inlineStr">
        <is>
          <t>Area (m²)</t>
        </is>
      </c>
    </row>
    <row r="17">
      <c r="A17" s="3" t="inlineStr">
        <is>
          <t>c1</t>
        </is>
      </c>
      <c r="B17" s="5" t="n">
        <v>5</v>
      </c>
      <c r="C17" s="5" t="n">
        <v>0.229</v>
      </c>
      <c r="D17" s="5" t="n">
        <v>0.229</v>
      </c>
      <c r="E17" s="5" t="n">
        <v>0.53</v>
      </c>
      <c r="F17" s="5" t="n">
        <v>0.38</v>
      </c>
      <c r="G17" s="5">
        <f>B17*2*E17*(C17+D17)</f>
        <v/>
      </c>
    </row>
    <row r="18">
      <c r="A18" s="3" t="inlineStr">
        <is>
          <t>c2</t>
        </is>
      </c>
      <c r="B18" s="5" t="n">
        <v>7</v>
      </c>
      <c r="C18" s="5" t="n">
        <v>0.229</v>
      </c>
      <c r="D18" s="5" t="n">
        <v>0.254</v>
      </c>
      <c r="E18" s="5" t="n">
        <v>0.53</v>
      </c>
      <c r="F18" s="5" t="n">
        <v>0.38</v>
      </c>
      <c r="G18" s="5">
        <f>B18*2*E18*(C18+D18)</f>
        <v/>
      </c>
    </row>
    <row r="19">
      <c r="A19" s="3" t="inlineStr">
        <is>
          <t>c3</t>
        </is>
      </c>
      <c r="B19" s="5" t="n">
        <v>2</v>
      </c>
      <c r="C19" s="5" t="n">
        <v>0.229</v>
      </c>
      <c r="D19" s="5" t="n">
        <v>0.33</v>
      </c>
      <c r="E19" s="5" t="n">
        <v>0.53</v>
      </c>
      <c r="F19" s="5" t="n">
        <v>0.38</v>
      </c>
      <c r="G19" s="5">
        <f>B19*2*E19*(C19+D19)</f>
        <v/>
      </c>
    </row>
  </sheetData>
  <mergeCells count="4">
    <mergeCell ref="A3:F3"/>
    <mergeCell ref="A1:G1"/>
    <mergeCell ref="A9:F9"/>
    <mergeCell ref="A15:G15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2026-05-20T07:48:05Z</dcterms:created>
  <dcterms:modified xmlns:dcterms="http://purl.org/dc/terms/" xmlns:xsi="http://www.w3.org/2001/XMLSchema-instance" xsi:type="dcterms:W3CDTF">2026-05-20T07:48:05Z</dcterms:modified>
</cp:coreProperties>
</file>